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3.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7.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drawings/drawing8.xml" ContentType="application/vnd.openxmlformats-officedocument.drawing+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U:\NARLF\Capitalization\Debt\RFCU\BAM Project\"/>
    </mc:Choice>
  </mc:AlternateContent>
  <bookViews>
    <workbookView xWindow="0" yWindow="0" windowWidth="23040" windowHeight="9075"/>
  </bookViews>
  <sheets>
    <sheet name="Instructions" sheetId="6" r:id="rId1"/>
    <sheet name="Application" sheetId="4" r:id="rId2"/>
    <sheet name="PFS (Owner 1)" sheetId="5" r:id="rId3"/>
    <sheet name="Source &amp; Use of Funds" sheetId="1" r:id="rId4"/>
    <sheet name="Monthly Pro Forma" sheetId="10" r:id="rId5"/>
    <sheet name="Operating Pro Forma" sheetId="3" r:id="rId6"/>
    <sheet name="PFS (Owner 2)" sheetId="11" r:id="rId7"/>
    <sheet name="PFS (Owner 3)" sheetId="12" r:id="rId8"/>
    <sheet name="PFS (Owner 4)" sheetId="13" r:id="rId9"/>
  </sheets>
  <definedNames>
    <definedName name="_GoBack" localSheetId="0">Instructions!#REF!</definedName>
    <definedName name="_xlnm.Print_Area" localSheetId="1">Application!$A$1:$K$126</definedName>
    <definedName name="_xlnm.Print_Area" localSheetId="0">Instructions!$A$4:$L$59</definedName>
    <definedName name="_xlnm.Print_Area" localSheetId="5">'Operating Pro Forma'!$A$2:$J$53</definedName>
  </definedNames>
  <calcPr calcId="152511"/>
</workbook>
</file>

<file path=xl/calcChain.xml><?xml version="1.0" encoding="utf-8"?>
<calcChain xmlns="http://schemas.openxmlformats.org/spreadsheetml/2006/main">
  <c r="K58" i="13" l="1"/>
  <c r="K58" i="12"/>
  <c r="K58" i="5"/>
  <c r="C40" i="3" l="1"/>
  <c r="B40" i="3"/>
  <c r="D39" i="3"/>
  <c r="E38" i="3"/>
  <c r="F38" i="3" s="1"/>
  <c r="G38" i="3" s="1"/>
  <c r="D38" i="3"/>
  <c r="D37" i="3"/>
  <c r="E37" i="3" s="1"/>
  <c r="J36" i="3"/>
  <c r="B24" i="3"/>
  <c r="B34" i="3" s="1"/>
  <c r="B9" i="3"/>
  <c r="B11" i="3" s="1"/>
  <c r="D8" i="3"/>
  <c r="E8" i="3" s="1"/>
  <c r="F8" i="3" s="1"/>
  <c r="G8" i="3" s="1"/>
  <c r="D7" i="3"/>
  <c r="E7" i="3" s="1"/>
  <c r="F7" i="3" s="1"/>
  <c r="G7" i="3" s="1"/>
  <c r="D6" i="3"/>
  <c r="E6" i="3" s="1"/>
  <c r="F6" i="3" s="1"/>
  <c r="G6" i="3" s="1"/>
  <c r="D5" i="3"/>
  <c r="E5" i="3" s="1"/>
  <c r="F5" i="3" s="1"/>
  <c r="G4" i="3"/>
  <c r="D40" i="3" l="1"/>
  <c r="B35" i="3"/>
  <c r="B41" i="3" s="1"/>
  <c r="G5" i="3"/>
  <c r="G9" i="3" s="1"/>
  <c r="F9" i="3"/>
  <c r="F37" i="3"/>
  <c r="E39" i="3"/>
  <c r="F39" i="3" s="1"/>
  <c r="G39" i="3" s="1"/>
  <c r="E40" i="3" l="1"/>
  <c r="G37" i="3"/>
  <c r="G40" i="3" s="1"/>
  <c r="F40" i="3"/>
  <c r="K58" i="11" l="1"/>
  <c r="C14" i="10" l="1"/>
  <c r="O14" i="10" s="1"/>
  <c r="C4" i="3" s="1"/>
  <c r="C23" i="10"/>
  <c r="C45" i="10" s="1"/>
  <c r="O45" i="10" s="1"/>
  <c r="D14" i="10"/>
  <c r="D23" i="10"/>
  <c r="D45" i="10"/>
  <c r="D46" i="10"/>
  <c r="E14" i="10"/>
  <c r="E23" i="10"/>
  <c r="E45" i="10"/>
  <c r="E46" i="10"/>
  <c r="F14" i="10"/>
  <c r="F23" i="10"/>
  <c r="F45" i="10"/>
  <c r="F46" i="10"/>
  <c r="G14" i="10"/>
  <c r="G23" i="10"/>
  <c r="G45" i="10"/>
  <c r="G46" i="10"/>
  <c r="H14" i="10"/>
  <c r="H23" i="10"/>
  <c r="H45" i="10"/>
  <c r="H46" i="10"/>
  <c r="I14" i="10"/>
  <c r="I23" i="10"/>
  <c r="I45" i="10"/>
  <c r="I46" i="10"/>
  <c r="J14" i="10"/>
  <c r="J23" i="10"/>
  <c r="J45" i="10"/>
  <c r="J46" i="10"/>
  <c r="K14" i="10"/>
  <c r="K23" i="10"/>
  <c r="K45" i="10"/>
  <c r="K46" i="10"/>
  <c r="L14" i="10"/>
  <c r="L23" i="10"/>
  <c r="L45" i="10"/>
  <c r="L46" i="10"/>
  <c r="M14" i="10"/>
  <c r="M23" i="10"/>
  <c r="M45" i="10"/>
  <c r="M46" i="10"/>
  <c r="N14" i="10"/>
  <c r="N23" i="10"/>
  <c r="N45" i="10"/>
  <c r="N46" i="10"/>
  <c r="O44" i="10"/>
  <c r="C33" i="3" s="1"/>
  <c r="O43" i="10"/>
  <c r="C32" i="3" s="1"/>
  <c r="D32" i="3" s="1"/>
  <c r="E32" i="3" s="1"/>
  <c r="F32" i="3" s="1"/>
  <c r="G32" i="3" s="1"/>
  <c r="O42" i="10"/>
  <c r="C31" i="3" s="1"/>
  <c r="O41" i="10"/>
  <c r="C30" i="3" s="1"/>
  <c r="D30" i="3" s="1"/>
  <c r="E30" i="3" s="1"/>
  <c r="F30" i="3" s="1"/>
  <c r="G30" i="3" s="1"/>
  <c r="O40" i="10"/>
  <c r="C29" i="3" s="1"/>
  <c r="D29" i="3" s="1"/>
  <c r="E29" i="3" s="1"/>
  <c r="F29" i="3" s="1"/>
  <c r="G29" i="3" s="1"/>
  <c r="O39" i="10"/>
  <c r="C28" i="3" s="1"/>
  <c r="D28" i="3" s="1"/>
  <c r="E28" i="3" s="1"/>
  <c r="F28" i="3" s="1"/>
  <c r="G28" i="3" s="1"/>
  <c r="O38" i="10"/>
  <c r="C27" i="3" s="1"/>
  <c r="D27" i="3" s="1"/>
  <c r="E27" i="3" s="1"/>
  <c r="F27" i="3" s="1"/>
  <c r="G27" i="3" s="1"/>
  <c r="O37" i="10"/>
  <c r="C26" i="3" s="1"/>
  <c r="D26" i="3" s="1"/>
  <c r="E26" i="3" s="1"/>
  <c r="F26" i="3" s="1"/>
  <c r="G26" i="3" s="1"/>
  <c r="O36" i="10"/>
  <c r="C25" i="3" s="1"/>
  <c r="D25" i="3" s="1"/>
  <c r="E25" i="3" s="1"/>
  <c r="F25" i="3" s="1"/>
  <c r="G25" i="3" s="1"/>
  <c r="O35" i="10"/>
  <c r="C24" i="3" s="1"/>
  <c r="O34" i="10"/>
  <c r="C23" i="3" s="1"/>
  <c r="D23" i="3" s="1"/>
  <c r="E23" i="3" s="1"/>
  <c r="F23" i="3" s="1"/>
  <c r="G23" i="3" s="1"/>
  <c r="O33" i="10"/>
  <c r="C22" i="3" s="1"/>
  <c r="D22" i="3" s="1"/>
  <c r="O32" i="10"/>
  <c r="C21" i="3" s="1"/>
  <c r="D21" i="3" s="1"/>
  <c r="E21" i="3" s="1"/>
  <c r="F21" i="3" s="1"/>
  <c r="G21" i="3" s="1"/>
  <c r="O31" i="10"/>
  <c r="C20" i="3" s="1"/>
  <c r="D20" i="3" s="1"/>
  <c r="E20" i="3" s="1"/>
  <c r="F20" i="3" s="1"/>
  <c r="G20" i="3" s="1"/>
  <c r="O30" i="10"/>
  <c r="C19" i="3" s="1"/>
  <c r="D19" i="3" s="1"/>
  <c r="E19" i="3" s="1"/>
  <c r="F19" i="3" s="1"/>
  <c r="G19" i="3" s="1"/>
  <c r="O29" i="10"/>
  <c r="C18" i="3" s="1"/>
  <c r="O28" i="10"/>
  <c r="C17" i="3" s="1"/>
  <c r="D17" i="3" s="1"/>
  <c r="E17" i="3" s="1"/>
  <c r="F17" i="3" s="1"/>
  <c r="G17" i="3" s="1"/>
  <c r="O27" i="10"/>
  <c r="C16" i="3" s="1"/>
  <c r="O26" i="10"/>
  <c r="C15" i="3" s="1"/>
  <c r="D15" i="3" s="1"/>
  <c r="E15" i="3" s="1"/>
  <c r="F15" i="3" s="1"/>
  <c r="G15" i="3" s="1"/>
  <c r="O25" i="10"/>
  <c r="C14" i="3" s="1"/>
  <c r="D14" i="3" s="1"/>
  <c r="E14" i="3" s="1"/>
  <c r="F14" i="3" s="1"/>
  <c r="G14" i="3" s="1"/>
  <c r="O24" i="10"/>
  <c r="C13" i="3" s="1"/>
  <c r="D13" i="3" s="1"/>
  <c r="E13" i="3" s="1"/>
  <c r="F13" i="3" s="1"/>
  <c r="G13" i="3" s="1"/>
  <c r="O22" i="10"/>
  <c r="O21" i="10"/>
  <c r="O20" i="10"/>
  <c r="O19" i="10"/>
  <c r="O18" i="10"/>
  <c r="O17" i="10"/>
  <c r="O13" i="10"/>
  <c r="O12" i="10"/>
  <c r="O11" i="10"/>
  <c r="O10" i="10"/>
  <c r="O9" i="10"/>
  <c r="C171" i="13"/>
  <c r="C168" i="13"/>
  <c r="H161" i="13"/>
  <c r="F161" i="13"/>
  <c r="L38" i="13" s="1"/>
  <c r="H156" i="13"/>
  <c r="F156" i="13"/>
  <c r="H151" i="13"/>
  <c r="F151" i="13"/>
  <c r="L36" i="13" s="1"/>
  <c r="J141" i="13"/>
  <c r="H141" i="13"/>
  <c r="F141" i="13"/>
  <c r="L35" i="13" s="1"/>
  <c r="H136" i="13"/>
  <c r="K55" i="13" s="1"/>
  <c r="F136" i="13"/>
  <c r="K129" i="13"/>
  <c r="L32" i="13" s="1"/>
  <c r="L45" i="13" s="1"/>
  <c r="I129" i="13"/>
  <c r="L120" i="13"/>
  <c r="F37" i="13" s="1"/>
  <c r="J120" i="13"/>
  <c r="H120" i="13"/>
  <c r="K112" i="13"/>
  <c r="J112" i="13"/>
  <c r="K50" i="13" s="1"/>
  <c r="K59" i="13" s="1"/>
  <c r="K60" i="13" s="1"/>
  <c r="H112" i="13"/>
  <c r="L104" i="13"/>
  <c r="I104" i="13"/>
  <c r="L95" i="13"/>
  <c r="F34" i="13" s="1"/>
  <c r="L88" i="13"/>
  <c r="L81" i="13"/>
  <c r="F32" i="13" s="1"/>
  <c r="F47" i="13" s="1"/>
  <c r="L46" i="13" s="1"/>
  <c r="G69" i="13"/>
  <c r="G74" i="13"/>
  <c r="K54" i="13"/>
  <c r="K56" i="13"/>
  <c r="E54" i="13"/>
  <c r="E60" i="13"/>
  <c r="L37" i="13"/>
  <c r="L39" i="13"/>
  <c r="L40" i="13"/>
  <c r="F33" i="13"/>
  <c r="F35" i="13"/>
  <c r="F39" i="13"/>
  <c r="F40" i="13"/>
  <c r="E40" i="13"/>
  <c r="E39" i="13"/>
  <c r="J18" i="13"/>
  <c r="B14" i="13"/>
  <c r="I8" i="13"/>
  <c r="J6" i="13"/>
  <c r="B6" i="13"/>
  <c r="L2" i="13"/>
  <c r="C171" i="12"/>
  <c r="C168" i="12"/>
  <c r="H161" i="12"/>
  <c r="F161" i="12"/>
  <c r="H156" i="12"/>
  <c r="F156" i="12"/>
  <c r="L37" i="12" s="1"/>
  <c r="H151" i="12"/>
  <c r="F151" i="12"/>
  <c r="J141" i="12"/>
  <c r="H141" i="12"/>
  <c r="F141" i="12"/>
  <c r="H136" i="12"/>
  <c r="K55" i="12" s="1"/>
  <c r="F136" i="12"/>
  <c r="K129" i="12"/>
  <c r="L32" i="12" s="1"/>
  <c r="L45" i="12" s="1"/>
  <c r="I129" i="12"/>
  <c r="L120" i="12"/>
  <c r="J120" i="12"/>
  <c r="H120" i="12"/>
  <c r="K112" i="12"/>
  <c r="J112" i="12"/>
  <c r="H112" i="12"/>
  <c r="L104" i="12"/>
  <c r="F35" i="12" s="1"/>
  <c r="I104" i="12"/>
  <c r="L95" i="12"/>
  <c r="L88" i="12"/>
  <c r="L81" i="12"/>
  <c r="F32" i="12" s="1"/>
  <c r="F47" i="12" s="1"/>
  <c r="L46" i="12" s="1"/>
  <c r="G69" i="12"/>
  <c r="G74" i="12"/>
  <c r="K50" i="12"/>
  <c r="K54" i="12"/>
  <c r="K59" i="12" s="1"/>
  <c r="K60" i="12" s="1"/>
  <c r="K56" i="12"/>
  <c r="E54" i="12"/>
  <c r="E60" i="12" s="1"/>
  <c r="L35" i="12"/>
  <c r="L36" i="12"/>
  <c r="L38" i="12"/>
  <c r="L39" i="12"/>
  <c r="L40" i="12"/>
  <c r="F33" i="12"/>
  <c r="F34" i="12"/>
  <c r="F37" i="12"/>
  <c r="F39" i="12"/>
  <c r="F40" i="12"/>
  <c r="E40" i="12"/>
  <c r="E39" i="12"/>
  <c r="J18" i="12"/>
  <c r="B14" i="12"/>
  <c r="I8" i="12"/>
  <c r="J6" i="12"/>
  <c r="B6" i="12"/>
  <c r="L2" i="12"/>
  <c r="C171" i="11"/>
  <c r="C168" i="11"/>
  <c r="H161" i="11"/>
  <c r="F161" i="11"/>
  <c r="L38" i="11" s="1"/>
  <c r="H156" i="11"/>
  <c r="F156" i="11"/>
  <c r="L37" i="11"/>
  <c r="H151" i="11"/>
  <c r="K56" i="11" s="1"/>
  <c r="F151" i="11"/>
  <c r="L36" i="11"/>
  <c r="J141" i="11"/>
  <c r="H141" i="11"/>
  <c r="F141" i="11"/>
  <c r="H136" i="11"/>
  <c r="F136" i="11"/>
  <c r="K129" i="11"/>
  <c r="L32" i="11" s="1"/>
  <c r="L45" i="11" s="1"/>
  <c r="L46" i="11" s="1"/>
  <c r="I129" i="11"/>
  <c r="L120" i="11"/>
  <c r="J120" i="11"/>
  <c r="L40" i="11" s="1"/>
  <c r="H120" i="11"/>
  <c r="K112" i="11"/>
  <c r="J112" i="11"/>
  <c r="H112" i="11"/>
  <c r="L104" i="11"/>
  <c r="F35" i="11"/>
  <c r="I104" i="11"/>
  <c r="L95" i="11"/>
  <c r="F34" i="11" s="1"/>
  <c r="F47" i="11" s="1"/>
  <c r="L88" i="11"/>
  <c r="L81" i="11"/>
  <c r="F32" i="11" s="1"/>
  <c r="G69" i="11"/>
  <c r="G74" i="11" s="1"/>
  <c r="K55" i="11"/>
  <c r="E54" i="11"/>
  <c r="E60" i="11" s="1"/>
  <c r="F40" i="11"/>
  <c r="E40" i="11"/>
  <c r="L39" i="11"/>
  <c r="F39" i="11"/>
  <c r="E39" i="11"/>
  <c r="F37" i="11"/>
  <c r="L35" i="11"/>
  <c r="F33" i="11"/>
  <c r="J18" i="11"/>
  <c r="B14" i="11"/>
  <c r="I8" i="11"/>
  <c r="J6" i="11"/>
  <c r="B6" i="11"/>
  <c r="L2" i="11"/>
  <c r="C171" i="5"/>
  <c r="J18" i="5"/>
  <c r="L2" i="5"/>
  <c r="C168" i="5"/>
  <c r="J1" i="4"/>
  <c r="A118" i="4"/>
  <c r="B14" i="5"/>
  <c r="E40" i="5"/>
  <c r="E39" i="5"/>
  <c r="F40" i="5"/>
  <c r="L88" i="5"/>
  <c r="F33" i="5"/>
  <c r="J6" i="5"/>
  <c r="B6" i="5"/>
  <c r="N84" i="1"/>
  <c r="N15" i="1"/>
  <c r="G84" i="1"/>
  <c r="N14" i="1"/>
  <c r="N65" i="1"/>
  <c r="N12" i="1"/>
  <c r="G65" i="1"/>
  <c r="N11" i="1"/>
  <c r="H63" i="4"/>
  <c r="C63" i="4"/>
  <c r="J55" i="4"/>
  <c r="J43" i="4"/>
  <c r="H136" i="5"/>
  <c r="G69" i="5"/>
  <c r="G74" i="5"/>
  <c r="J141" i="5"/>
  <c r="H161" i="5"/>
  <c r="F161" i="5"/>
  <c r="H156" i="5"/>
  <c r="F156" i="5"/>
  <c r="H151" i="5"/>
  <c r="K56" i="5"/>
  <c r="F151" i="5"/>
  <c r="H141" i="5"/>
  <c r="K54" i="5" s="1"/>
  <c r="F141" i="5"/>
  <c r="F136" i="5"/>
  <c r="K112" i="5"/>
  <c r="E54" i="5"/>
  <c r="E60" i="5" s="1"/>
  <c r="J14" i="3" s="1"/>
  <c r="J112" i="5"/>
  <c r="K50" i="5" s="1"/>
  <c r="K59" i="5" s="1"/>
  <c r="K60" i="5" s="1"/>
  <c r="J21" i="3" s="1"/>
  <c r="H112" i="5"/>
  <c r="L39" i="5"/>
  <c r="L45" i="5" s="1"/>
  <c r="L104" i="5"/>
  <c r="F35" i="5" s="1"/>
  <c r="I104" i="5"/>
  <c r="K129" i="5"/>
  <c r="I129" i="5"/>
  <c r="K55" i="5" s="1"/>
  <c r="L120" i="5"/>
  <c r="F37" i="5"/>
  <c r="J120" i="5"/>
  <c r="H120" i="5"/>
  <c r="L95" i="5"/>
  <c r="F34" i="5"/>
  <c r="F47" i="5" s="1"/>
  <c r="L46" i="5" s="1"/>
  <c r="L81" i="5"/>
  <c r="N45" i="1"/>
  <c r="N10" i="1"/>
  <c r="G45" i="1"/>
  <c r="N9" i="1" s="1"/>
  <c r="N16" i="1"/>
  <c r="G24" i="1"/>
  <c r="L47" i="13" l="1"/>
  <c r="L47" i="12"/>
  <c r="L47" i="5"/>
  <c r="K59" i="11"/>
  <c r="K60" i="11" s="1"/>
  <c r="N24" i="1"/>
  <c r="L47" i="11"/>
  <c r="D24" i="3"/>
  <c r="E22" i="3"/>
  <c r="D16" i="3"/>
  <c r="C34" i="3"/>
  <c r="J20" i="3" s="1"/>
  <c r="J34" i="3" s="1"/>
  <c r="O23" i="10"/>
  <c r="C9" i="3"/>
  <c r="D4" i="3"/>
  <c r="C46" i="10"/>
  <c r="C48" i="10" s="1"/>
  <c r="D6" i="10" s="1"/>
  <c r="D48" i="10" s="1"/>
  <c r="E6" i="10" s="1"/>
  <c r="E48" i="10" s="1"/>
  <c r="F6" i="10" s="1"/>
  <c r="F48" i="10" s="1"/>
  <c r="G6" i="10" s="1"/>
  <c r="G48" i="10" s="1"/>
  <c r="H6" i="10" s="1"/>
  <c r="H48" i="10" s="1"/>
  <c r="I6" i="10" s="1"/>
  <c r="I48" i="10" s="1"/>
  <c r="J6" i="10" s="1"/>
  <c r="J48" i="10" s="1"/>
  <c r="K6" i="10" s="1"/>
  <c r="K48" i="10" s="1"/>
  <c r="L6" i="10" s="1"/>
  <c r="L48" i="10" s="1"/>
  <c r="M6" i="10" s="1"/>
  <c r="M48" i="10" s="1"/>
  <c r="N6" i="10" s="1"/>
  <c r="N48" i="10" s="1"/>
  <c r="C10" i="3" l="1"/>
  <c r="D10" i="3" s="1"/>
  <c r="E10" i="3" s="1"/>
  <c r="F10" i="3" s="1"/>
  <c r="E24" i="3"/>
  <c r="F22" i="3"/>
  <c r="E16" i="3"/>
  <c r="D34" i="3"/>
  <c r="C11" i="3"/>
  <c r="C35" i="3" s="1"/>
  <c r="E4" i="3"/>
  <c r="E9" i="3" s="1"/>
  <c r="D9" i="3"/>
  <c r="O46" i="10"/>
  <c r="O48" i="10" s="1"/>
  <c r="F11" i="3" l="1"/>
  <c r="G10" i="3"/>
  <c r="G11" i="3" s="1"/>
  <c r="D11" i="3"/>
  <c r="E11" i="3"/>
  <c r="J13" i="3"/>
  <c r="J17" i="3" s="1"/>
  <c r="J35" i="3" s="1"/>
  <c r="J38" i="3" s="1"/>
  <c r="G22" i="3"/>
  <c r="G24" i="3" s="1"/>
  <c r="F24" i="3"/>
  <c r="D35" i="3"/>
  <c r="D42" i="3" s="1"/>
  <c r="F16" i="3"/>
  <c r="E34" i="3"/>
  <c r="C41" i="3"/>
  <c r="C42" i="3"/>
  <c r="E35" i="3" l="1"/>
  <c r="D41" i="3"/>
  <c r="E41" i="3"/>
  <c r="E42" i="3"/>
  <c r="G16" i="3"/>
  <c r="G34" i="3" s="1"/>
  <c r="G35" i="3" s="1"/>
  <c r="F34" i="3"/>
  <c r="F35" i="3" s="1"/>
  <c r="F42" i="3" l="1"/>
  <c r="F41" i="3"/>
  <c r="G42" i="3"/>
  <c r="G41" i="3"/>
</calcChain>
</file>

<file path=xl/sharedStrings.xml><?xml version="1.0" encoding="utf-8"?>
<sst xmlns="http://schemas.openxmlformats.org/spreadsheetml/2006/main" count="1022" uniqueCount="392">
  <si>
    <t>SOURCE OF FUNDS</t>
  </si>
  <si>
    <t>USE OF FUNDS</t>
  </si>
  <si>
    <t>Total Sources of Funds</t>
  </si>
  <si>
    <t>Total Use of Funds</t>
  </si>
  <si>
    <t>Machinery &amp; Equipment (Schedule A)</t>
  </si>
  <si>
    <t>Working Capital</t>
  </si>
  <si>
    <t>NARLF Origination Fee (1%)</t>
  </si>
  <si>
    <t>Legal (NARLF Loan Closing)</t>
  </si>
  <si>
    <t>UCC Filings</t>
  </si>
  <si>
    <t xml:space="preserve"> </t>
  </si>
  <si>
    <t>Schedule A</t>
  </si>
  <si>
    <t>Schedule B</t>
  </si>
  <si>
    <t>INCOME</t>
  </si>
  <si>
    <t>YEAR 1</t>
  </si>
  <si>
    <t>YEAR 2</t>
  </si>
  <si>
    <t>YEAR 3</t>
  </si>
  <si>
    <t>YEAR 4</t>
  </si>
  <si>
    <t>YEAR 5</t>
  </si>
  <si>
    <t>TRENDING</t>
  </si>
  <si>
    <t>Income</t>
  </si>
  <si>
    <t>Expense</t>
  </si>
  <si>
    <t>Other</t>
  </si>
  <si>
    <t>Payroll</t>
  </si>
  <si>
    <t>TOTAL INCOME</t>
  </si>
  <si>
    <t xml:space="preserve">Cost of Goods Sold </t>
  </si>
  <si>
    <t>Global DSCR</t>
  </si>
  <si>
    <t>OPERATING EXPENSE</t>
  </si>
  <si>
    <t>Advertising &amp; Promotion</t>
  </si>
  <si>
    <t>Personal Income</t>
  </si>
  <si>
    <t>Automobile Expense (Gas)</t>
  </si>
  <si>
    <t>Total Income</t>
  </si>
  <si>
    <t>Bank Service Charges</t>
  </si>
  <si>
    <t>Business Licenses and Permits</t>
  </si>
  <si>
    <t>Computer &amp; Internet</t>
  </si>
  <si>
    <t>Liability Insurance</t>
  </si>
  <si>
    <t xml:space="preserve">Other Insurance </t>
  </si>
  <si>
    <t>Office  &amp; Other Supplies</t>
  </si>
  <si>
    <t>Professional Fees</t>
  </si>
  <si>
    <t>Rent &amp; Vending Fees</t>
  </si>
  <si>
    <t>Repairs &amp; Maintenance</t>
  </si>
  <si>
    <t>Telephone</t>
  </si>
  <si>
    <t>Uniforms</t>
  </si>
  <si>
    <t>Tools &amp; Equipment</t>
  </si>
  <si>
    <t>Utilities</t>
  </si>
  <si>
    <t>TOTAL OPERATING EXPENSE</t>
  </si>
  <si>
    <t>NET OPERATING INCOME</t>
  </si>
  <si>
    <t>DEBT SERVICE</t>
  </si>
  <si>
    <t>TOTAL DEBT SERVICE</t>
  </si>
  <si>
    <t>CASH FLOW</t>
  </si>
  <si>
    <t>DEBT COVERAGE</t>
  </si>
  <si>
    <t>Business Income (Year 1)</t>
  </si>
  <si>
    <t>Business Expense ((Year 1)</t>
  </si>
  <si>
    <t>Personal Expense</t>
  </si>
  <si>
    <t>Total Expense</t>
  </si>
  <si>
    <t>Payroll Tax</t>
  </si>
  <si>
    <t>(Itemize Income Source)</t>
  </si>
  <si>
    <t>Net Income</t>
  </si>
  <si>
    <t>Business Debt Service</t>
  </si>
  <si>
    <t>Global Debt Service Coverage Ratio</t>
  </si>
  <si>
    <t>CONFIDENTIAL</t>
  </si>
  <si>
    <t>Date of Birth</t>
  </si>
  <si>
    <t>Social Security Number</t>
  </si>
  <si>
    <t>Residence Address</t>
  </si>
  <si>
    <t>Number of Years at Residence</t>
  </si>
  <si>
    <t>Business Address</t>
  </si>
  <si>
    <t>Business Telephone</t>
  </si>
  <si>
    <t>Date Formed</t>
  </si>
  <si>
    <t>Percentage of Ownership</t>
  </si>
  <si>
    <t>ASSETS</t>
  </si>
  <si>
    <t>$ Amount</t>
  </si>
  <si>
    <t>LIABILITIES</t>
  </si>
  <si>
    <r>
      <t>Cash on hand &amp; in banks-</t>
    </r>
    <r>
      <rPr>
        <b/>
        <sz val="8"/>
        <rFont val="Arial"/>
        <family val="2"/>
      </rPr>
      <t>Schedule</t>
    </r>
    <r>
      <rPr>
        <sz val="8"/>
        <rFont val="Arial"/>
        <family val="2"/>
      </rPr>
      <t xml:space="preserve"> </t>
    </r>
    <r>
      <rPr>
        <b/>
        <sz val="8"/>
        <rFont val="Arial"/>
        <family val="2"/>
      </rPr>
      <t>A</t>
    </r>
  </si>
  <si>
    <t>Value of Closely Held Business</t>
  </si>
  <si>
    <t xml:space="preserve">Automobiles </t>
  </si>
  <si>
    <t>Other Assets</t>
  </si>
  <si>
    <t xml:space="preserve">TOTAL LIABILITIES </t>
  </si>
  <si>
    <t>NET WORTH</t>
  </si>
  <si>
    <t>TOTAL ASSETS</t>
  </si>
  <si>
    <t>TOTAL LIABILITIES AND NET WORTH</t>
  </si>
  <si>
    <t>ANNUAL SOURCE OF INCOME</t>
  </si>
  <si>
    <t>MONTHLY EXPENDITURES</t>
  </si>
  <si>
    <t>Salary</t>
  </si>
  <si>
    <t>Mortgage Payment</t>
  </si>
  <si>
    <t>Bonuses and Commissions</t>
  </si>
  <si>
    <t>Rent Payment</t>
  </si>
  <si>
    <t>Interest and Dividends</t>
  </si>
  <si>
    <t>Alimony / Child Support</t>
  </si>
  <si>
    <t>Rental Income</t>
  </si>
  <si>
    <t>Insurance (Auto, home, life)</t>
  </si>
  <si>
    <t>Auto Payments</t>
  </si>
  <si>
    <t>Installment Notes</t>
  </si>
  <si>
    <t>Revolving Debt / Credit Cards</t>
  </si>
  <si>
    <t xml:space="preserve">Total Monthly </t>
  </si>
  <si>
    <t>Total Annual Expenditures</t>
  </si>
  <si>
    <t>CONTINGENT LIABILITIES</t>
  </si>
  <si>
    <t>AMOUNT</t>
  </si>
  <si>
    <t>Are you a guarantor, co-maker, or endorser for any debt?</t>
  </si>
  <si>
    <t>Do you have any outstanding letters of credit or surety bonds?</t>
  </si>
  <si>
    <t>Are any of your tax obligations past due?</t>
  </si>
  <si>
    <t xml:space="preserve">Are you a U. S. Citizen?      </t>
  </si>
  <si>
    <t>Are you contingently liable on any lease or contract?</t>
  </si>
  <si>
    <t>Type of Account</t>
  </si>
  <si>
    <t>Name of Bank or Broker</t>
  </si>
  <si>
    <t>Type of Ownership</t>
  </si>
  <si>
    <t>Are These Pledged?</t>
  </si>
  <si>
    <t>Current Balance</t>
  </si>
  <si>
    <t>TOTAL</t>
  </si>
  <si>
    <t>Number of Shares</t>
  </si>
  <si>
    <t>Description</t>
  </si>
  <si>
    <t>In Name Of</t>
  </si>
  <si>
    <t>Date of Value</t>
  </si>
  <si>
    <t>$ Value</t>
  </si>
  <si>
    <t>(1) Address of Property</t>
  </si>
  <si>
    <t>(3) Cost</t>
  </si>
  <si>
    <t>(4) Date Acquired</t>
  </si>
  <si>
    <t>(6) Name of Lender</t>
  </si>
  <si>
    <t>(7) Title in Name Of</t>
  </si>
  <si>
    <t>(8) Mortgage Balance</t>
  </si>
  <si>
    <t>(9) Monthly Payment</t>
  </si>
  <si>
    <t>(10) Monthly Rental Income</t>
  </si>
  <si>
    <t>(11) Ownership %</t>
  </si>
  <si>
    <t>Name of Insurance Company</t>
  </si>
  <si>
    <t>Owner of Policy</t>
  </si>
  <si>
    <t>Beneficiary</t>
  </si>
  <si>
    <t>Face Amount</t>
  </si>
  <si>
    <t>Policy Loans</t>
  </si>
  <si>
    <t>Cash Surrender Value</t>
  </si>
  <si>
    <t>Name of Lender</t>
  </si>
  <si>
    <t>Type (Line of Credit, Term Loan)</t>
  </si>
  <si>
    <t>Maximum Line Amount</t>
  </si>
  <si>
    <t>Monthly Payment</t>
  </si>
  <si>
    <t>Maturity</t>
  </si>
  <si>
    <t xml:space="preserve">  This Personal Financial Statement, including the consent to obtain consumer credit report contained above is executed by the undersigned(s) on the date(s) listed below. </t>
  </si>
  <si>
    <t xml:space="preserve">Signature: </t>
  </si>
  <si>
    <t xml:space="preserve">Personal Financial &amp; Credit Statement </t>
  </si>
  <si>
    <t>(Last)</t>
  </si>
  <si>
    <t>Business Legal Name (Applicant)</t>
  </si>
  <si>
    <t>D/B/A Name (if applicable)</t>
  </si>
  <si>
    <t>Federal Tax ID / EIN</t>
  </si>
  <si>
    <t>E-mail Address</t>
  </si>
  <si>
    <t>Title (of Individual)</t>
  </si>
  <si>
    <t>Contact Phone #</t>
  </si>
  <si>
    <t>Years Under Current Ownership</t>
  </si>
  <si>
    <t>Business Website Address</t>
  </si>
  <si>
    <t>Organizational Structure</t>
  </si>
  <si>
    <t>SECTION 1 - Business Information</t>
  </si>
  <si>
    <t>Application for Small Business Loan</t>
  </si>
  <si>
    <t>Brief Description of Business</t>
  </si>
  <si>
    <t>Primary Products or Services</t>
  </si>
  <si>
    <t>Business accounting records prepared by:</t>
  </si>
  <si>
    <t>If Yes, please attach a list of related entities and description of any intra-company transactions.</t>
  </si>
  <si>
    <t>Contact Telephone Number</t>
  </si>
  <si>
    <t>Relationship to Business, if not Owner</t>
  </si>
  <si>
    <t>Accounts / Loans Receivable</t>
  </si>
  <si>
    <t>Other Liabilities</t>
  </si>
  <si>
    <t>Other Installment Loans</t>
  </si>
  <si>
    <t>Student Loans</t>
  </si>
  <si>
    <t>Credit Cards</t>
  </si>
  <si>
    <t>(5) Current Market              $ Value</t>
  </si>
  <si>
    <t>Monthly Payment Amount</t>
  </si>
  <si>
    <t>Note Payables</t>
  </si>
  <si>
    <t>Personal Property (machinery, equipment, fixtures, furniture)</t>
  </si>
  <si>
    <t>How Secured or Endorsed &amp; Type of Collateral</t>
  </si>
  <si>
    <t>Automobiles (Paid in Full) Blue Book Value</t>
  </si>
  <si>
    <t>Current Blue Book Value</t>
  </si>
  <si>
    <t>TOTAL CONTINGENT LIABILITIES</t>
  </si>
  <si>
    <t>Auto Loans / Leases  (include Year / Make / Model)</t>
  </si>
  <si>
    <t>PERSONAL</t>
  </si>
  <si>
    <t>BUSINESS</t>
  </si>
  <si>
    <t>Have any Federal or State tax liens ever been filed against you or your business?</t>
  </si>
  <si>
    <t>Have you or your Business defaulted on any loans?</t>
  </si>
  <si>
    <t>Have you, or any firm in which you were a major owner, ever filed a petition in bankruptcy or has one been filed individually against you?</t>
  </si>
  <si>
    <t>Personal Living Expenses</t>
  </si>
  <si>
    <t>Has your business or you ever been personally sued or are you currently being sued?</t>
  </si>
  <si>
    <t>1.)</t>
  </si>
  <si>
    <t>2.)</t>
  </si>
  <si>
    <t>3.)</t>
  </si>
  <si>
    <t>Account Number</t>
  </si>
  <si>
    <t>Average Balance</t>
  </si>
  <si>
    <t>EXISTING BUSINESS DEBT</t>
  </si>
  <si>
    <t>BUSINESS DEPOSITORY ACCOUNTS (Attach additional sheets for further detail if necessary)</t>
  </si>
  <si>
    <t>(1) Name of Creditor</t>
  </si>
  <si>
    <t xml:space="preserve"> (2) Loan Number</t>
  </si>
  <si>
    <t>(4) Type (e.g. loan, line of credit, credit card)</t>
  </si>
  <si>
    <t>(3) Date Opened</t>
  </si>
  <si>
    <t>(5) Original Amount</t>
  </si>
  <si>
    <t xml:space="preserve">(6) Interest Rate </t>
  </si>
  <si>
    <t>(7) Present Balance</t>
  </si>
  <si>
    <t>(8) Maturity Date</t>
  </si>
  <si>
    <t>(10) Current or Past Due</t>
  </si>
  <si>
    <t>% Ownership</t>
  </si>
  <si>
    <t>Veteran</t>
  </si>
  <si>
    <t>Gender</t>
  </si>
  <si>
    <t>Race / Ethnicity</t>
  </si>
  <si>
    <t>Leasehold Improvement / Renovations (Schedule B)</t>
  </si>
  <si>
    <t>Furniture &amp; Fixtures (Schedule D)</t>
  </si>
  <si>
    <t xml:space="preserve">Inventory </t>
  </si>
  <si>
    <t>Working Capital (Schedule E)</t>
  </si>
  <si>
    <t>Leasehold Improvement / Renovations</t>
  </si>
  <si>
    <t>Schedule C</t>
  </si>
  <si>
    <t>Schedule D</t>
  </si>
  <si>
    <t>Furniture &amp; Fixtures</t>
  </si>
  <si>
    <t>Real Estate Acquisitions &amp; Development (Schedule C)</t>
  </si>
  <si>
    <t>Real Estate Acquisition &amp; Development</t>
  </si>
  <si>
    <t>Schedule E</t>
  </si>
  <si>
    <t>Other (list)</t>
  </si>
  <si>
    <t>Owners Equity</t>
  </si>
  <si>
    <t>NARLF Loan (Include Details)</t>
  </si>
  <si>
    <t>BUSINESS STAFFING</t>
  </si>
  <si>
    <t>Full-Time</t>
  </si>
  <si>
    <t>Part-Time</t>
  </si>
  <si>
    <t>Independent Contractors</t>
  </si>
  <si>
    <t>Number of Employees (including self), Prior Year</t>
  </si>
  <si>
    <t>Jobs Created: Projected New Employees in the Next 12 Months in Financing is Received</t>
  </si>
  <si>
    <t>Jobs Retained: Projected Employees Retained if Financing is Received (list on the # of jobs that would be eliminated if financing is not received)</t>
  </si>
  <si>
    <t>SECTION 7 - Personal Information</t>
  </si>
  <si>
    <t>SECTION 8 - Statement of Financial Condition as of</t>
  </si>
  <si>
    <t>Name of Individual Completing Application</t>
  </si>
  <si>
    <t>Signature</t>
  </si>
  <si>
    <t>Date</t>
  </si>
  <si>
    <t>Name (First)                                                                                 (Middle)                                                                                                                                 (Last)</t>
  </si>
  <si>
    <t>City                                                                   State                                                                    Zip</t>
  </si>
  <si>
    <t>City</t>
  </si>
  <si>
    <t>State</t>
  </si>
  <si>
    <t>Zip</t>
  </si>
  <si>
    <t xml:space="preserve">Does the Business have all necessary licenses &amp; permits to operate? </t>
  </si>
  <si>
    <t>Commercial</t>
  </si>
  <si>
    <t>Residential</t>
  </si>
  <si>
    <t>Agricultural</t>
  </si>
  <si>
    <t>Office</t>
  </si>
  <si>
    <t>Warehouse</t>
  </si>
  <si>
    <t>Home</t>
  </si>
  <si>
    <t>Lot</t>
  </si>
  <si>
    <t>Line of Credit</t>
  </si>
  <si>
    <t>Term Loan</t>
  </si>
  <si>
    <t>Loan</t>
  </si>
  <si>
    <t>Credit Card</t>
  </si>
  <si>
    <t>Unpaid Back Taxes (Income, Property, etc.)</t>
  </si>
  <si>
    <t>SCHEDULE C - U. S. Government &amp; Marketable Securities</t>
  </si>
  <si>
    <t>SCHEDULE B - IRA Accounts, 401K &amp; Retirement Assets</t>
  </si>
  <si>
    <t xml:space="preserve">SCHEDULE D - Real Estate Owned </t>
  </si>
  <si>
    <t>SCHEDULE E - Life Insurance Carried, Including Whole Life and Group Insurance</t>
  </si>
  <si>
    <t>SCHEDULE F - Banks or Finance Companies Where Credit Has Been Obtained</t>
  </si>
  <si>
    <t>SCHEDULE G - Notes Payable, Auto Loans / Leases, Credit Cards, Student Loans &amp; other Installment Loans</t>
  </si>
  <si>
    <t>SCHEDULE A - Cash, Savings, &amp; Certificates</t>
  </si>
  <si>
    <r>
      <t>IRAs, 401K &amp; Retirement Assets</t>
    </r>
    <r>
      <rPr>
        <b/>
        <sz val="8"/>
        <rFont val="Arial"/>
        <family val="2"/>
      </rPr>
      <t>-Schedule B</t>
    </r>
  </si>
  <si>
    <r>
      <t>U.S.Gov't &amp; Marketable Securities</t>
    </r>
    <r>
      <rPr>
        <b/>
        <sz val="8"/>
        <rFont val="Arial"/>
        <family val="2"/>
      </rPr>
      <t>-Schedule C</t>
    </r>
  </si>
  <si>
    <r>
      <t>Real Estate Owned-</t>
    </r>
    <r>
      <rPr>
        <b/>
        <sz val="8"/>
        <rFont val="Arial"/>
        <family val="2"/>
      </rPr>
      <t>Schedule D</t>
    </r>
  </si>
  <si>
    <r>
      <t>Cash value - life insurance-</t>
    </r>
    <r>
      <rPr>
        <b/>
        <sz val="8"/>
        <rFont val="Arial"/>
        <family val="2"/>
      </rPr>
      <t>Schedule E</t>
    </r>
  </si>
  <si>
    <r>
      <t>Real estate mortgages payable-</t>
    </r>
    <r>
      <rPr>
        <b/>
        <sz val="8"/>
        <rFont val="Arial"/>
        <family val="2"/>
      </rPr>
      <t>Schedule D</t>
    </r>
  </si>
  <si>
    <r>
      <t xml:space="preserve"> (2) Property Description      </t>
    </r>
    <r>
      <rPr>
        <sz val="8"/>
        <rFont val="Arial"/>
        <family val="2"/>
      </rPr>
      <t xml:space="preserve">                                                      Type: Commercial=C, Residential=R, Agricultural=A                                                                        Use:  Office, Warehouse, Home, Lot.  </t>
    </r>
  </si>
  <si>
    <t xml:space="preserve">The application is available in Excel spreadsheet format, but may also be completed by hand.  </t>
  </si>
  <si>
    <t>Affirmative answers to any of the following questions are not automatic grounds for denial of the application.  Please attach a written explanation for any "YES" answer.</t>
  </si>
  <si>
    <r>
      <t xml:space="preserve">Please supply the following information for all term loans, lines of credit, mortgage, credit cards, equipment leases, etc.  Attach additional sheets with further detail if necessary.  </t>
    </r>
    <r>
      <rPr>
        <b/>
        <sz val="9"/>
        <rFont val="Arial"/>
        <family val="2"/>
      </rPr>
      <t xml:space="preserve">(Business Debt </t>
    </r>
    <r>
      <rPr>
        <b/>
        <u/>
        <sz val="9"/>
        <rFont val="Arial"/>
        <family val="2"/>
      </rPr>
      <t>ONLY</t>
    </r>
    <r>
      <rPr>
        <b/>
        <sz val="9"/>
        <rFont val="Arial"/>
        <family val="2"/>
      </rPr>
      <t>)</t>
    </r>
  </si>
  <si>
    <t>YTD ACTUALS</t>
  </si>
  <si>
    <t>Schedule F</t>
  </si>
  <si>
    <t>NARLF Loan</t>
  </si>
  <si>
    <t>The operating pro forma is designed to provide projected business income and expenses throughout the term of the loan and help in determining if there is sufficient income to service business’ obligations including the proposed loan from NARLF.  If an existing business, please include Year-to-Date financial information in Column B, YTD Actuals.  Projected income and expense for first year of the loan should be included in Column C, Year 1.  The spreadsheet is set up to automatically reflect an increase in income and expense annually based upon the applicant’s assumptions.  Please add projected % of annual income growth in Cell O4; annual operating expense increase % should be included in Cell O5 and any annual increase in payroll should be reflected in Cell O6.</t>
  </si>
  <si>
    <t xml:space="preserve">The following information is requested to help NARLF ensure the affirmative delivery of its services.  </t>
  </si>
  <si>
    <r>
      <rPr>
        <b/>
        <sz val="9"/>
        <rFont val="Arial"/>
        <family val="2"/>
      </rPr>
      <t>BUSINESS OWNERSHIP</t>
    </r>
    <r>
      <rPr>
        <sz val="9"/>
        <rFont val="Arial"/>
        <family val="2"/>
      </rPr>
      <t xml:space="preserve">     </t>
    </r>
    <r>
      <rPr>
        <i/>
        <sz val="9"/>
        <rFont val="Arial"/>
        <family val="2"/>
      </rPr>
      <t>Please list each individual owning ≥20% of the Business. Responses are voluntary and confidential.  If you would prefer not to provide this information, you may so indicate below: If additional owners please attach a separate sheet.</t>
    </r>
  </si>
  <si>
    <t>Loan Amount Requested</t>
  </si>
  <si>
    <t>Does the Business or any of its Owners hold any equity stake of more than 20% in another business entity?</t>
  </si>
  <si>
    <t>Current number of Employees (including self)</t>
  </si>
  <si>
    <t>4.)</t>
  </si>
  <si>
    <t>5.)</t>
  </si>
  <si>
    <t>6.)</t>
  </si>
  <si>
    <t>Company Name</t>
  </si>
  <si>
    <t>DESCRIPTION OF LIABILITY</t>
  </si>
  <si>
    <t>Business &amp; Partnership Income</t>
  </si>
  <si>
    <t>*Other Income (List): Income from alimony, child support, or maintenance payments need not be revealed if you do not wish to have it considered as a basis for repaying any obligations</t>
  </si>
  <si>
    <t>Are you obligated to pay past due child support and/or alimony?</t>
  </si>
  <si>
    <t>PAST DUE OBLIGATIONS</t>
  </si>
  <si>
    <t>TOTAL PAST DUE OBLIGATIONS</t>
  </si>
  <si>
    <t>DESCRIPTION OF OBLIGATION</t>
  </si>
  <si>
    <t>REVENUE</t>
  </si>
  <si>
    <t>TOTAL REVENUE</t>
  </si>
  <si>
    <t>Gross Profit</t>
  </si>
  <si>
    <t>Date:</t>
  </si>
  <si>
    <t>Payroll - Employees</t>
  </si>
  <si>
    <t>Payroll - Officers</t>
  </si>
  <si>
    <r>
      <t>Notes payable to Banks or Finance Companies for Term Loans,  Equity Lines, and/or Due to Brokers for Margin Loans -</t>
    </r>
    <r>
      <rPr>
        <b/>
        <sz val="8"/>
        <rFont val="Arial"/>
        <family val="2"/>
      </rPr>
      <t>Schedule F</t>
    </r>
  </si>
  <si>
    <r>
      <t>Life Insurance Policy Loans -</t>
    </r>
    <r>
      <rPr>
        <b/>
        <sz val="8"/>
        <rFont val="Arial"/>
        <family val="2"/>
      </rPr>
      <t>Schedule E</t>
    </r>
  </si>
  <si>
    <r>
      <t xml:space="preserve">Student Loans - </t>
    </r>
    <r>
      <rPr>
        <b/>
        <sz val="8"/>
        <rFont val="Arial"/>
        <family val="2"/>
      </rPr>
      <t>Schedule G</t>
    </r>
  </si>
  <si>
    <r>
      <t xml:space="preserve">Credit Cards Indebtedness - </t>
    </r>
    <r>
      <rPr>
        <b/>
        <sz val="8"/>
        <rFont val="Arial"/>
        <family val="2"/>
      </rPr>
      <t>Schedule G</t>
    </r>
  </si>
  <si>
    <r>
      <t xml:space="preserve">Other Installment Loans - </t>
    </r>
    <r>
      <rPr>
        <b/>
        <sz val="8"/>
        <rFont val="Arial"/>
        <family val="2"/>
      </rPr>
      <t>Schedule G</t>
    </r>
  </si>
  <si>
    <r>
      <t xml:space="preserve">Auto Loans / Leases - </t>
    </r>
    <r>
      <rPr>
        <b/>
        <sz val="8"/>
        <rFont val="Arial"/>
        <family val="2"/>
      </rPr>
      <t>Schedule G</t>
    </r>
  </si>
  <si>
    <t xml:space="preserve">Fees </t>
  </si>
  <si>
    <t>Current Employer</t>
  </si>
  <si>
    <t>BANK BALANCE ENDING</t>
  </si>
  <si>
    <t>Surplus (Deficit)</t>
  </si>
  <si>
    <t>Utilities (electric; gas; water)</t>
  </si>
  <si>
    <t>Travel (lodging; airfare)</t>
  </si>
  <si>
    <t xml:space="preserve">Telephone </t>
  </si>
  <si>
    <t>Rent / Vendor Fees</t>
  </si>
  <si>
    <t>Payroll Taxes</t>
  </si>
  <si>
    <t>Office &amp; other supplies</t>
  </si>
  <si>
    <t>Other Insurance</t>
  </si>
  <si>
    <t>Liability insurance</t>
  </si>
  <si>
    <t xml:space="preserve">Computer &amp; Internet </t>
  </si>
  <si>
    <t>Business Licenses &amp; Permits</t>
  </si>
  <si>
    <t>Automobile Expense</t>
  </si>
  <si>
    <t>Total COGS</t>
  </si>
  <si>
    <t>Shipping (out)</t>
  </si>
  <si>
    <t>Wages</t>
  </si>
  <si>
    <t>Scrapped Inventory</t>
  </si>
  <si>
    <t>Shipping (in)</t>
  </si>
  <si>
    <t>Raw Materials</t>
  </si>
  <si>
    <t>Cost of Goods Sold</t>
  </si>
  <si>
    <t>PAYMENTS</t>
  </si>
  <si>
    <t>Commissions</t>
  </si>
  <si>
    <t>Loan Proceeds</t>
  </si>
  <si>
    <t>Accounts Receivable payments</t>
  </si>
  <si>
    <t>Cash Sales</t>
  </si>
  <si>
    <t>Mo. 12</t>
  </si>
  <si>
    <t>Mo. 11</t>
  </si>
  <si>
    <t>Mo. 10</t>
  </si>
  <si>
    <t>Mo. 9</t>
  </si>
  <si>
    <t>Mo. 8</t>
  </si>
  <si>
    <t>Mo. 7</t>
  </si>
  <si>
    <t>Mo. 6</t>
  </si>
  <si>
    <t>Mo. 5</t>
  </si>
  <si>
    <t>Mo. 4</t>
  </si>
  <si>
    <t>Mo. 3</t>
  </si>
  <si>
    <t>Mo. 2</t>
  </si>
  <si>
    <t>Mo. 1</t>
  </si>
  <si>
    <t>Co-Borrower Information</t>
  </si>
  <si>
    <t>Co-Borrower</t>
  </si>
  <si>
    <t>TOTAL</t>
    <phoneticPr fontId="2" type="noConversion"/>
  </si>
  <si>
    <t>BANK BALANCE BEGINNING</t>
    <phoneticPr fontId="2" type="noConversion"/>
  </si>
  <si>
    <t>RECEIPTS</t>
    <phoneticPr fontId="2" type="noConversion"/>
  </si>
  <si>
    <t>Owner Injection</t>
    <phoneticPr fontId="2" type="noConversion"/>
  </si>
  <si>
    <t>Interest</t>
    <phoneticPr fontId="2" type="noConversion"/>
  </si>
  <si>
    <t>TOTAL PAYMENTS</t>
    <phoneticPr fontId="2" type="noConversion"/>
  </si>
  <si>
    <t>Interest</t>
  </si>
  <si>
    <t xml:space="preserve">NARLF requires the personal guaranty of each person owning ≥20% of the business and will use the information below to review your assets, liabilities and ability to handle additional debt.  If you are married, include your spouse as co-borrower and signature.  Do not include any business assets or debt on this form.  </t>
  </si>
  <si>
    <t xml:space="preserve">     </t>
  </si>
  <si>
    <t>Do you Identify with the LGBT Community?</t>
  </si>
  <si>
    <t>Please complete the following tabs:</t>
  </si>
  <si>
    <t>3.  Source &amp; Use of Funds Statement</t>
  </si>
  <si>
    <t>4.  Operating Pro Forma</t>
  </si>
  <si>
    <t>5.  Monthly Pro Forma</t>
  </si>
  <si>
    <t>Initial Inquiry</t>
  </si>
  <si>
    <t>Application</t>
  </si>
  <si>
    <t>Loan Decision</t>
  </si>
  <si>
    <t>Loan Closing</t>
  </si>
  <si>
    <t>APPLICATION PROCESS AND APPROVAL</t>
  </si>
  <si>
    <t>APPLICATION INSTRUCTIONS</t>
  </si>
  <si>
    <t>Name - Owner 1</t>
  </si>
  <si>
    <t>Name - Owner 2</t>
  </si>
  <si>
    <t>SOURCE &amp; USE STATEMENT</t>
  </si>
  <si>
    <t>1.  Application for Business Loan</t>
  </si>
  <si>
    <r>
      <rPr>
        <sz val="12"/>
        <color theme="1"/>
        <rFont val="Calibri"/>
        <family val="2"/>
      </rPr>
      <t>•</t>
    </r>
    <r>
      <rPr>
        <sz val="12"/>
        <color theme="1"/>
        <rFont val="Calibri"/>
        <family val="2"/>
        <scheme val="minor"/>
      </rPr>
      <t xml:space="preserve">The last two years of Federal tax returns, both business and personal, if applicable </t>
    </r>
  </si>
  <si>
    <r>
      <rPr>
        <sz val="12"/>
        <color theme="1"/>
        <rFont val="Calibri"/>
        <family val="2"/>
      </rPr>
      <t>•</t>
    </r>
    <r>
      <rPr>
        <sz val="12"/>
        <color theme="1"/>
        <rFont val="Calibri"/>
        <family val="2"/>
        <scheme val="minor"/>
      </rPr>
      <t>Business Plan   </t>
    </r>
  </si>
  <si>
    <t>Machinery &amp; Equipment / Inventory</t>
  </si>
  <si>
    <t>•Management Resume(s) </t>
  </si>
  <si>
    <t>I, the undersigned, certify that the figures and statements contained herein and submitted by me for the purpose of obtaining funding from the North Alabama Revolving Loan Fund, LLC, a division of Neighborhood Concepts, Inc. are true and give correct showing of my financial condition as of the date below. I hereby further acknowledge that in reviewing and considering my application,  NARLF may request a credit report regarding my credit standing and/or credit worthiness to be used for purposes of evaluating my application. I hereby authorize the North Alabama Revolving Loan Fund, LLC to obtain said credit report.</t>
  </si>
  <si>
    <t>Signature:</t>
  </si>
  <si>
    <t>I, the undersigned, certify that the figures and statements contained herein and submitted by me for the purpose of obtaining funding from the North Alabama Revolving Loan Fund, LLC, a division of Neighborhood Concepts, Inc. are true and give correct showing of my financial condition as of the date below. I hereby further acknowledge that in reviewing and considering my application, NARLF may request a credit report regarding my credit standing and/or credit worthiness to be used for purposes of evaluating my application. I hereby authorize the North Alabama Revolving Loan Fund, LLC to obtain said credit report.</t>
  </si>
  <si>
    <t>Title</t>
  </si>
  <si>
    <t xml:space="preserve">Closing typically occurs within 30 days of NARLF's receipt of a fully executed Commitment Letter signed by all owners with ≥20% ownership and satisfaction of any conditions to closing.  All ≥20% owners and any guarantors must be present at closing.  </t>
  </si>
  <si>
    <t>Name - Owner 3</t>
  </si>
  <si>
    <t>Contact Person (First)</t>
  </si>
  <si>
    <t>Other (Schedule F)</t>
  </si>
  <si>
    <t>Has your business or you ever been delinquent on paying taxes (i.e., income, payroll, sales, etc.)</t>
  </si>
  <si>
    <t xml:space="preserve">The undersigned certifies that it shall abide with all applicable Federal Laws.  These include, but may not be limited to, the Civil Rights Act of 1964; the Age Discrimination Act of 1975; the Davis-Bacon Act, as amended, the Contract Work Hours and Safety Standards Act; the Copeland "Anti-Kickback" Act; and all regulations pursuant to these Acts.  The undersigned further certifies that it shall not discriminate on the basis of age, race, relation, color, handicap, sex, physical condition, development disability, sexual orientation or national origin in any employment or construction activity related to the use of NARLF monies. I hereby further authorize NARLF to share information, documents, and/or records at their possession at the purpose of assisting me with services that benefit my business. I also understand that this information may be used to generate statistical reports for program evaluation purposes. NARLF may request a credit report regarding the credit standing and/or credit worthiness of my business to be used for purposes of evaluating my application.  This Application, including the consent to obtain a business credit report using the information contained above is executed by the undersigned(s) on the date(s) listed below. </t>
  </si>
  <si>
    <t>Involvement in Pending Actions, Claims, Judgments, etc.?</t>
  </si>
  <si>
    <t>Size: Sq. Ft</t>
  </si>
  <si>
    <t>Terms (Monthly, etc.)</t>
  </si>
  <si>
    <t>Loan Payment</t>
  </si>
  <si>
    <r>
      <rPr>
        <sz val="12"/>
        <color theme="1"/>
        <rFont val="Calibri"/>
        <family val="2"/>
      </rPr>
      <t>•</t>
    </r>
    <r>
      <rPr>
        <sz val="12"/>
        <color theme="1"/>
        <rFont val="Calibri"/>
        <family val="2"/>
        <scheme val="minor"/>
      </rPr>
      <t>Origination fee equal to 1% of loan amount, but not less than $100.00, payable at closing</t>
    </r>
  </si>
  <si>
    <t>*All persons owning 20% ≥ of the business must complete the PFS tab. Extra PFS tabs are available at the end of the application</t>
  </si>
  <si>
    <t>2.  Personal Financial Statement *</t>
  </si>
  <si>
    <t>All loan payments will be received via Automated Clearing House (ACH). ACH is an electronic payment system that automatically debits monthly loan payments from borrower's business or personal checking accounts on the first (1st) day of each month.</t>
  </si>
  <si>
    <r>
      <rPr>
        <sz val="12"/>
        <color theme="1"/>
        <rFont val="Calibri"/>
        <family val="2"/>
      </rPr>
      <t>•</t>
    </r>
    <r>
      <rPr>
        <sz val="12"/>
        <color theme="1"/>
        <rFont val="Calibri"/>
        <family val="2"/>
        <scheme val="minor"/>
      </rPr>
      <t>Origination fee &amp; closing costs may be financed into the loan.</t>
    </r>
  </si>
  <si>
    <t>Monthly Proforma</t>
  </si>
  <si>
    <t>Travel (loging ; airfare)</t>
  </si>
  <si>
    <t>Other (Include Details)</t>
  </si>
  <si>
    <t>Loan B (Include Details)</t>
  </si>
  <si>
    <t>Loan C (Include Details)</t>
  </si>
  <si>
    <t>https://neighborhoodconcepts.org/capital/narlf-application</t>
  </si>
  <si>
    <t>SECTION 2 - Business Banking Information &amp; Debt Schedule</t>
  </si>
  <si>
    <t>SECTION 3 - Demographic &amp; Impact Data</t>
  </si>
  <si>
    <t>SECTION 4 - Authorization and Certification</t>
  </si>
  <si>
    <t>After satisfactory review of the loan application and personal and business credit reports, NARLF may require the following:</t>
  </si>
  <si>
    <r>
      <rPr>
        <sz val="12"/>
        <color theme="1"/>
        <rFont val="Calibri"/>
        <family val="2"/>
      </rPr>
      <t>•</t>
    </r>
    <r>
      <rPr>
        <sz val="12"/>
        <color theme="1"/>
        <rFont val="Calibri"/>
        <family val="2"/>
        <scheme val="minor"/>
      </rPr>
      <t>Balance Sheet &amp; Income Statement for business (most recent month-end YTD and previous 2 years, if applicable)</t>
    </r>
  </si>
  <si>
    <r>
      <rPr>
        <sz val="11.75"/>
        <color theme="1"/>
        <rFont val="Calibri"/>
        <family val="2"/>
      </rPr>
      <t>•</t>
    </r>
    <r>
      <rPr>
        <sz val="11.75"/>
        <color theme="1"/>
        <rFont val="Calibri"/>
        <family val="2"/>
        <scheme val="minor"/>
      </rPr>
      <t xml:space="preserve">Application Fee of $100.00 includes credit report fee for 1 owner.  Please add $25.00 for each additional owner with </t>
    </r>
    <r>
      <rPr>
        <sz val="11.75"/>
        <color theme="1"/>
        <rFont val="Calibri"/>
        <family val="2"/>
      </rPr>
      <t>≥20% ownership</t>
    </r>
  </si>
  <si>
    <r>
      <rPr>
        <sz val="12"/>
        <color theme="1"/>
        <rFont val="Calibri"/>
        <family val="2"/>
      </rPr>
      <t>•</t>
    </r>
    <r>
      <rPr>
        <sz val="12"/>
        <color theme="1"/>
        <rFont val="Calibri"/>
        <family val="2"/>
        <scheme val="minor"/>
      </rPr>
      <t>Closing Costs including a minimum $350.00 legal fee</t>
    </r>
  </si>
  <si>
    <t xml:space="preserve">Applications will not be considered until all items, including the application fee, have been received. Application materials may be submitted electronically at:                                                                                                                                                                  </t>
  </si>
  <si>
    <t xml:space="preserve">Once a loan decision has been made, a NARLF lending representative will contact you.  If approved, you will receive a Commitment Letter outlining the loan amount as well as the terms and conditions of approval.  </t>
  </si>
  <si>
    <t xml:space="preserve">Meetings must be scheduled with a business coach(es) at the Catalyst Center for Business &amp; Entrepreneurship to discuss your business and its financing needs.  Please be prepared to discuss the business and its functions and operations, as well as your personal commitment to the business.  This initial conversation will help determine if your needs align with our borrowing structure and if we are a good fit for you.  </t>
  </si>
  <si>
    <t>Thank you for your interest in applying for a business loan from North Alabama Revolving Loan Fund, LLC (NARLF).  Under the BAM program, NARLF provides loans of up to $25,000 to small businesses in north Alabama.  Eligible uses include: machinery &amp; equipment;  working capital; leasehold improvements; real estate acquisitions or rehab; business acquisitions and the refinance of high-interest debt.</t>
  </si>
  <si>
    <t>The business coach at the Catalyst will help you complete this loan application and, upon completion, will schedule a meeting with a lender at NARLF  to talk further about our lending process and your expectations, and to discuss any questions that you might have.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</si>
</sst>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0.00_);[Red]\(0.00\)"/>
    <numFmt numFmtId="166" formatCode="[$-409]d\-mmm;@"/>
    <numFmt numFmtId="167" formatCode="[$-409]mmm\-yy;@"/>
    <numFmt numFmtId="168" formatCode="&quot;$&quot;#,##0.00"/>
    <numFmt numFmtId="169" formatCode="_(* #,##0.00_);_(* \(#,##0.00\);_(* &quot;-&quot;_);_(@_)"/>
    <numFmt numFmtId="170" formatCode="#,##0;\(#,##0\)"/>
  </numFmts>
  <fonts count="5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4"/>
      <name val="Arial"/>
      <family val="2"/>
    </font>
    <font>
      <sz val="9"/>
      <name val="Arial"/>
      <family val="2"/>
    </font>
    <font>
      <b/>
      <sz val="8"/>
      <name val="Arial"/>
      <family val="2"/>
    </font>
    <font>
      <sz val="8"/>
      <name val="Arial"/>
      <family val="2"/>
    </font>
    <font>
      <b/>
      <sz val="10"/>
      <name val="Arial"/>
      <family val="2"/>
    </font>
    <font>
      <sz val="10"/>
      <name val="Arial"/>
      <family val="2"/>
    </font>
    <font>
      <b/>
      <i/>
      <sz val="8"/>
      <name val="Arial"/>
      <family val="2"/>
    </font>
    <font>
      <b/>
      <i/>
      <sz val="10"/>
      <name val="Arial"/>
      <family val="2"/>
    </font>
    <font>
      <b/>
      <sz val="9"/>
      <name val="Arial"/>
      <family val="2"/>
    </font>
    <font>
      <b/>
      <sz val="12"/>
      <name val="Times New Roman"/>
      <family val="1"/>
    </font>
    <font>
      <b/>
      <sz val="11"/>
      <name val="Calibri"/>
      <family val="2"/>
      <scheme val="minor"/>
    </font>
    <font>
      <b/>
      <sz val="9"/>
      <name val="Calibri"/>
      <family val="2"/>
      <scheme val="minor"/>
    </font>
    <font>
      <i/>
      <sz val="9"/>
      <name val="Arial"/>
      <family val="2"/>
    </font>
    <font>
      <b/>
      <sz val="14"/>
      <name val="Calibri"/>
      <family val="2"/>
      <scheme val="minor"/>
    </font>
    <font>
      <sz val="14"/>
      <name val="Calibri"/>
      <family val="2"/>
      <scheme val="minor"/>
    </font>
    <font>
      <i/>
      <sz val="11"/>
      <name val="Calibri"/>
      <family val="2"/>
      <scheme val="minor"/>
    </font>
    <font>
      <b/>
      <i/>
      <sz val="11"/>
      <name val="Calibri"/>
      <family val="2"/>
      <scheme val="minor"/>
    </font>
    <font>
      <sz val="9"/>
      <name val="Calibri"/>
      <family val="2"/>
      <scheme val="minor"/>
    </font>
    <font>
      <sz val="10"/>
      <name val="Calibri"/>
      <family val="2"/>
      <scheme val="minor"/>
    </font>
    <font>
      <sz val="11"/>
      <color theme="0"/>
      <name val="Calibri"/>
      <family val="2"/>
      <scheme val="minor"/>
    </font>
    <font>
      <b/>
      <sz val="10"/>
      <color theme="0"/>
      <name val="Arial"/>
      <family val="2"/>
    </font>
    <font>
      <b/>
      <sz val="8"/>
      <name val="Calibri"/>
      <family val="2"/>
      <scheme val="minor"/>
    </font>
    <font>
      <b/>
      <sz val="12"/>
      <name val="Calibri"/>
      <family val="2"/>
      <scheme val="minor"/>
    </font>
    <font>
      <sz val="9"/>
      <color theme="1"/>
      <name val="Arial"/>
      <family val="2"/>
    </font>
    <font>
      <b/>
      <u/>
      <sz val="9"/>
      <name val="Arial"/>
      <family val="2"/>
    </font>
    <font>
      <b/>
      <sz val="12"/>
      <color theme="1"/>
      <name val="Arial"/>
      <family val="2"/>
    </font>
    <font>
      <sz val="8"/>
      <color rgb="FF000000"/>
      <name val="Tahoma"/>
      <family val="2"/>
    </font>
    <font>
      <b/>
      <sz val="14"/>
      <name val="Times New Roman"/>
      <family val="1"/>
    </font>
    <font>
      <b/>
      <sz val="11"/>
      <name val="Arial"/>
      <family val="2"/>
    </font>
    <font>
      <sz val="10.5"/>
      <color theme="1"/>
      <name val="Calibri"/>
      <family val="2"/>
      <scheme val="minor"/>
    </font>
    <font>
      <sz val="10"/>
      <name val="Verdana"/>
      <family val="2"/>
    </font>
    <font>
      <u/>
      <sz val="10"/>
      <name val="Verdana"/>
      <family val="2"/>
    </font>
    <font>
      <b/>
      <u/>
      <sz val="10"/>
      <name val="Verdana"/>
      <family val="2"/>
    </font>
    <font>
      <b/>
      <sz val="8"/>
      <color theme="0"/>
      <name val="Arial"/>
      <family val="2"/>
    </font>
    <font>
      <sz val="12"/>
      <color theme="1"/>
      <name val="Calibri"/>
      <family val="2"/>
      <scheme val="minor"/>
    </font>
    <font>
      <b/>
      <sz val="14"/>
      <color theme="1"/>
      <name val="Calibri"/>
      <family val="2"/>
      <scheme val="minor"/>
    </font>
    <font>
      <b/>
      <u/>
      <sz val="12"/>
      <color theme="1"/>
      <name val="Calibri"/>
      <family val="2"/>
      <scheme val="minor"/>
    </font>
    <font>
      <b/>
      <i/>
      <sz val="12"/>
      <color theme="1"/>
      <name val="Calibri"/>
      <family val="2"/>
      <scheme val="minor"/>
    </font>
    <font>
      <sz val="11.75"/>
      <color theme="1"/>
      <name val="Calibri"/>
      <family val="2"/>
      <scheme val="minor"/>
    </font>
    <font>
      <sz val="11.75"/>
      <color theme="1"/>
      <name val="Calibri"/>
      <family val="2"/>
    </font>
    <font>
      <sz val="12"/>
      <color theme="1"/>
      <name val="Calibri"/>
      <family val="2"/>
    </font>
    <font>
      <u/>
      <sz val="10"/>
      <name val="Calibri"/>
      <family val="2"/>
    </font>
    <font>
      <u/>
      <sz val="11"/>
      <color theme="10"/>
      <name val="Calibri"/>
      <family val="2"/>
      <scheme val="minor"/>
    </font>
    <font>
      <sz val="10"/>
      <color rgb="FF000000"/>
      <name val="Calibri"/>
      <family val="2"/>
    </font>
    <font>
      <b/>
      <sz val="22"/>
      <color rgb="FF000000"/>
      <name val="Times New Roman"/>
      <family val="1"/>
    </font>
    <font>
      <b/>
      <sz val="10"/>
      <color rgb="FF000000"/>
      <name val="Times New Roman"/>
      <family val="1"/>
    </font>
    <font>
      <sz val="11"/>
      <color theme="1"/>
      <name val="Calibri"/>
      <family val="2"/>
    </font>
    <font>
      <sz val="10"/>
      <name val="Calibri"/>
      <family val="2"/>
    </font>
    <font>
      <sz val="11"/>
      <color theme="3"/>
      <name val="Calibri"/>
      <family val="2"/>
      <scheme val="minor"/>
    </font>
    <font>
      <sz val="11"/>
      <color rgb="FF00206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rgb="FFC5D9F1"/>
        <bgColor rgb="FF000000"/>
      </patternFill>
    </fill>
    <fill>
      <patternFill patternType="solid">
        <fgColor theme="4" tint="0.59999389629810485"/>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0" fontId="35" fillId="0" borderId="0"/>
    <xf numFmtId="43" fontId="35" fillId="0" borderId="0" applyFont="0" applyFill="0" applyBorder="0" applyAlignment="0" applyProtection="0"/>
    <xf numFmtId="0" fontId="47" fillId="0" borderId="0" applyNumberFormat="0" applyFill="0" applyBorder="0" applyAlignment="0" applyProtection="0"/>
  </cellStyleXfs>
  <cellXfs count="849">
    <xf numFmtId="0" fontId="0" fillId="0" borderId="0" xfId="0"/>
    <xf numFmtId="0" fontId="0" fillId="0" borderId="0" xfId="0" applyBorder="1"/>
    <xf numFmtId="0" fontId="1" fillId="0" borderId="0" xfId="0" applyFont="1" applyFill="1" applyBorder="1"/>
    <xf numFmtId="2" fontId="1" fillId="0" borderId="0" xfId="0" applyNumberFormat="1" applyFont="1" applyFill="1" applyBorder="1" applyAlignment="1">
      <alignment horizontal="center"/>
    </xf>
    <xf numFmtId="0" fontId="0" fillId="0" borderId="0" xfId="0" applyFill="1"/>
    <xf numFmtId="0" fontId="1" fillId="0" borderId="0" xfId="0" applyFont="1"/>
    <xf numFmtId="0" fontId="1" fillId="0" borderId="0" xfId="0" applyFont="1" applyFill="1"/>
    <xf numFmtId="0" fontId="0" fillId="0" borderId="0" xfId="0" applyFont="1" applyFill="1"/>
    <xf numFmtId="0" fontId="0" fillId="0" borderId="0" xfId="0" applyFont="1"/>
    <xf numFmtId="0" fontId="0" fillId="2" borderId="0" xfId="0" applyFill="1"/>
    <xf numFmtId="0" fontId="5" fillId="0" borderId="0" xfId="0" applyFont="1" applyAlignment="1">
      <alignment horizontal="left"/>
    </xf>
    <xf numFmtId="0" fontId="9" fillId="0" borderId="0" xfId="0" applyFont="1"/>
    <xf numFmtId="43" fontId="8" fillId="0" borderId="2" xfId="2" applyFont="1" applyBorder="1" applyAlignment="1">
      <alignment horizontal="center"/>
    </xf>
    <xf numFmtId="43" fontId="8" fillId="0" borderId="2" xfId="2" applyFont="1" applyBorder="1"/>
    <xf numFmtId="43" fontId="7" fillId="0" borderId="2" xfId="2" applyFont="1" applyBorder="1" applyAlignment="1">
      <alignment horizontal="center"/>
    </xf>
    <xf numFmtId="0" fontId="7" fillId="0" borderId="2" xfId="0" applyFont="1" applyBorder="1" applyAlignment="1">
      <alignment horizontal="center" vertical="center"/>
    </xf>
    <xf numFmtId="0" fontId="9" fillId="0" borderId="13" xfId="0" applyFont="1" applyFill="1" applyBorder="1" applyAlignment="1">
      <alignment horizontal="center"/>
    </xf>
    <xf numFmtId="0" fontId="6" fillId="0" borderId="2" xfId="0" applyFont="1" applyBorder="1" applyAlignment="1">
      <alignment horizontal="center" wrapText="1"/>
    </xf>
    <xf numFmtId="44" fontId="6" fillId="0" borderId="2" xfId="1" applyFont="1" applyBorder="1" applyAlignment="1">
      <alignment horizontal="center" vertical="center" wrapText="1"/>
    </xf>
    <xf numFmtId="0" fontId="9" fillId="0" borderId="2" xfId="0" applyFont="1" applyFill="1" applyBorder="1" applyAlignment="1">
      <alignment horizontal="center"/>
    </xf>
    <xf numFmtId="0" fontId="8" fillId="0" borderId="0" xfId="0" applyFont="1" applyAlignment="1">
      <alignment vertical="top" wrapText="1"/>
    </xf>
    <xf numFmtId="0" fontId="8" fillId="0" borderId="0" xfId="0" applyFont="1" applyBorder="1" applyAlignment="1"/>
    <xf numFmtId="44" fontId="6" fillId="0" borderId="13" xfId="1" applyFont="1" applyBorder="1" applyAlignment="1">
      <alignment horizontal="center" vertical="center" wrapText="1"/>
    </xf>
    <xf numFmtId="0" fontId="1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xf numFmtId="0" fontId="3" fillId="0" borderId="0" xfId="0" applyFont="1"/>
    <xf numFmtId="0" fontId="10" fillId="0" borderId="0" xfId="0" applyFont="1"/>
    <xf numFmtId="0" fontId="10" fillId="0" borderId="0" xfId="0" applyFont="1" applyFill="1"/>
    <xf numFmtId="0" fontId="10" fillId="8" borderId="2" xfId="0" applyFont="1" applyFill="1" applyBorder="1"/>
    <xf numFmtId="0" fontId="10" fillId="0" borderId="0" xfId="0" applyFont="1" applyBorder="1" applyAlignment="1"/>
    <xf numFmtId="14" fontId="10" fillId="0" borderId="0" xfId="0" applyNumberFormat="1" applyFont="1" applyBorder="1" applyAlignment="1"/>
    <xf numFmtId="0" fontId="10" fillId="0" borderId="0" xfId="0" applyFont="1" applyAlignment="1">
      <alignment horizontal="center"/>
    </xf>
    <xf numFmtId="0" fontId="19" fillId="0" borderId="0" xfId="0" applyFont="1"/>
    <xf numFmtId="8" fontId="7" fillId="0" borderId="2" xfId="2" applyNumberFormat="1" applyFont="1" applyBorder="1" applyAlignment="1"/>
    <xf numFmtId="0" fontId="3" fillId="0" borderId="0" xfId="0" applyFont="1" applyFill="1"/>
    <xf numFmtId="8" fontId="7" fillId="0" borderId="2" xfId="0" applyNumberFormat="1" applyFont="1" applyBorder="1" applyAlignment="1">
      <alignment horizontal="center"/>
    </xf>
    <xf numFmtId="0" fontId="22" fillId="0" borderId="2" xfId="0" applyFont="1" applyBorder="1" applyAlignment="1">
      <alignment horizontal="center" vertical="center" wrapText="1"/>
    </xf>
    <xf numFmtId="0" fontId="15" fillId="0" borderId="14" xfId="0" applyFont="1" applyBorder="1" applyAlignment="1">
      <alignment horizontal="right"/>
    </xf>
    <xf numFmtId="8" fontId="15" fillId="0" borderId="14" xfId="2" applyNumberFormat="1" applyFont="1" applyBorder="1" applyAlignment="1"/>
    <xf numFmtId="0" fontId="3" fillId="0" borderId="0" xfId="0" applyFont="1"/>
    <xf numFmtId="0" fontId="7" fillId="0" borderId="2" xfId="0" applyFont="1" applyBorder="1" applyAlignment="1">
      <alignment horizontal="right"/>
    </xf>
    <xf numFmtId="0" fontId="7" fillId="3" borderId="2" xfId="0" applyFont="1" applyFill="1" applyBorder="1" applyAlignment="1" applyProtection="1">
      <alignment horizontal="center"/>
      <protection locked="0"/>
    </xf>
    <xf numFmtId="8" fontId="7" fillId="3" borderId="2" xfId="0" applyNumberFormat="1"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14" fontId="15" fillId="3" borderId="2" xfId="0" applyNumberFormat="1" applyFont="1" applyFill="1" applyBorder="1" applyAlignment="1" applyProtection="1">
      <alignment horizontal="center"/>
      <protection locked="0"/>
    </xf>
    <xf numFmtId="43" fontId="15" fillId="3" borderId="13" xfId="2" applyFont="1" applyFill="1" applyBorder="1" applyAlignment="1" applyProtection="1">
      <protection locked="0"/>
    </xf>
    <xf numFmtId="10" fontId="15" fillId="3" borderId="2" xfId="1" applyNumberFormat="1" applyFont="1" applyFill="1" applyBorder="1" applyAlignment="1" applyProtection="1">
      <alignment horizontal="right"/>
      <protection locked="0"/>
    </xf>
    <xf numFmtId="10" fontId="15" fillId="3" borderId="2" xfId="1" applyNumberFormat="1" applyFont="1" applyFill="1" applyBorder="1" applyProtection="1">
      <protection locked="0"/>
    </xf>
    <xf numFmtId="0" fontId="15" fillId="3" borderId="13" xfId="0" applyFont="1" applyFill="1" applyBorder="1" applyAlignment="1" applyProtection="1">
      <alignment horizontal="center"/>
      <protection locked="0"/>
    </xf>
    <xf numFmtId="14" fontId="15" fillId="3" borderId="2" xfId="0" applyNumberFormat="1" applyFont="1" applyFill="1" applyBorder="1" applyProtection="1">
      <protection locked="0"/>
    </xf>
    <xf numFmtId="43" fontId="9" fillId="3" borderId="13" xfId="0" applyNumberFormat="1" applyFont="1" applyFill="1" applyBorder="1" applyProtection="1">
      <protection locked="0"/>
    </xf>
    <xf numFmtId="43" fontId="15" fillId="3" borderId="14" xfId="2" applyFont="1" applyFill="1" applyBorder="1" applyAlignment="1" applyProtection="1">
      <protection locked="0"/>
    </xf>
    <xf numFmtId="166" fontId="15" fillId="3" borderId="2" xfId="0" applyNumberFormat="1" applyFont="1" applyFill="1" applyBorder="1" applyAlignment="1" applyProtection="1">
      <alignment horizontal="center"/>
      <protection locked="0"/>
    </xf>
    <xf numFmtId="43" fontId="15" fillId="3" borderId="17" xfId="2" applyFont="1" applyFill="1" applyBorder="1" applyAlignment="1" applyProtection="1">
      <protection locked="0"/>
    </xf>
    <xf numFmtId="166" fontId="15" fillId="3" borderId="1" xfId="0" applyNumberFormat="1" applyFont="1" applyFill="1" applyBorder="1" applyAlignment="1" applyProtection="1">
      <alignment horizontal="center"/>
      <protection locked="0"/>
    </xf>
    <xf numFmtId="43" fontId="15" fillId="3" borderId="14" xfId="2" applyNumberFormat="1" applyFont="1" applyFill="1" applyBorder="1" applyAlignment="1" applyProtection="1">
      <protection locked="0"/>
    </xf>
    <xf numFmtId="43" fontId="15" fillId="3" borderId="13" xfId="0" applyNumberFormat="1" applyFont="1" applyFill="1" applyBorder="1" applyProtection="1">
      <protection locked="0"/>
    </xf>
    <xf numFmtId="167" fontId="15" fillId="3" borderId="2" xfId="0" applyNumberFormat="1" applyFont="1" applyFill="1" applyBorder="1" applyAlignment="1" applyProtection="1">
      <alignment horizontal="center"/>
      <protection locked="0"/>
    </xf>
    <xf numFmtId="0" fontId="3" fillId="7" borderId="2" xfId="0" applyFont="1" applyFill="1" applyBorder="1"/>
    <xf numFmtId="44" fontId="9" fillId="7" borderId="2" xfId="1" applyFont="1" applyFill="1" applyBorder="1"/>
    <xf numFmtId="0" fontId="3" fillId="0" borderId="0" xfId="0" applyFont="1" applyAlignment="1">
      <alignment vertical="center"/>
    </xf>
    <xf numFmtId="0" fontId="7" fillId="0" borderId="0" xfId="0" applyFont="1" applyFill="1" applyBorder="1" applyAlignment="1" applyProtection="1">
      <protection locked="0"/>
    </xf>
    <xf numFmtId="0" fontId="3" fillId="0" borderId="0" xfId="0" applyFont="1"/>
    <xf numFmtId="0" fontId="27" fillId="0" borderId="0" xfId="0" applyFont="1" applyAlignment="1"/>
    <xf numFmtId="0" fontId="3" fillId="0" borderId="0" xfId="0" applyFont="1" applyFill="1" applyBorder="1"/>
    <xf numFmtId="0" fontId="3" fillId="0" borderId="0" xfId="0" applyFont="1"/>
    <xf numFmtId="0" fontId="3" fillId="0" borderId="0" xfId="0" applyFont="1"/>
    <xf numFmtId="0" fontId="28" fillId="0" borderId="14" xfId="0" applyFont="1" applyBorder="1" applyAlignment="1">
      <alignment vertical="center"/>
    </xf>
    <xf numFmtId="0" fontId="3" fillId="0" borderId="0" xfId="0" applyFont="1"/>
    <xf numFmtId="0" fontId="9" fillId="3" borderId="2"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15" fillId="3" borderId="13" xfId="0" applyFont="1" applyFill="1" applyBorder="1" applyProtection="1">
      <protection locked="0"/>
    </xf>
    <xf numFmtId="0" fontId="9" fillId="3" borderId="13" xfId="0" applyFont="1" applyFill="1" applyBorder="1" applyProtection="1">
      <protection locked="0"/>
    </xf>
    <xf numFmtId="7" fontId="9" fillId="0" borderId="13" xfId="1" applyNumberFormat="1" applyFont="1" applyBorder="1" applyAlignment="1"/>
    <xf numFmtId="0" fontId="10" fillId="0" borderId="0" xfId="0" applyFont="1" applyProtection="1">
      <protection locked="0"/>
    </xf>
    <xf numFmtId="0" fontId="3" fillId="0" borderId="0" xfId="0" applyFont="1" applyProtection="1">
      <protection locked="0"/>
    </xf>
    <xf numFmtId="0" fontId="3" fillId="0" borderId="0" xfId="0" applyFont="1"/>
    <xf numFmtId="0" fontId="3" fillId="0" borderId="0" xfId="0" applyFont="1" applyBorder="1"/>
    <xf numFmtId="0" fontId="7" fillId="8" borderId="2" xfId="0" applyFont="1" applyFill="1" applyBorder="1" applyAlignment="1" applyProtection="1">
      <alignment horizontal="center"/>
    </xf>
    <xf numFmtId="43" fontId="8" fillId="8" borderId="2" xfId="2" applyFont="1" applyFill="1" applyBorder="1" applyAlignment="1" applyProtection="1">
      <alignment horizontal="center"/>
    </xf>
    <xf numFmtId="43" fontId="8" fillId="8" borderId="2" xfId="2" applyFont="1" applyFill="1" applyBorder="1" applyProtection="1"/>
    <xf numFmtId="0" fontId="8" fillId="8" borderId="18" xfId="0" applyFont="1" applyFill="1" applyBorder="1"/>
    <xf numFmtId="0" fontId="8" fillId="8" borderId="11" xfId="0" applyFont="1" applyFill="1" applyBorder="1"/>
    <xf numFmtId="0" fontId="15" fillId="3" borderId="1" xfId="0" applyFont="1" applyFill="1" applyBorder="1" applyAlignment="1" applyProtection="1">
      <alignment horizontal="center"/>
      <protection locked="0"/>
    </xf>
    <xf numFmtId="0" fontId="23" fillId="0" borderId="1" xfId="0" applyFont="1" applyBorder="1" applyAlignment="1">
      <alignment horizontal="center" vertical="center" wrapText="1"/>
    </xf>
    <xf numFmtId="43" fontId="9" fillId="3" borderId="18" xfId="0" applyNumberFormat="1" applyFont="1" applyFill="1" applyBorder="1" applyProtection="1">
      <protection locked="0"/>
    </xf>
    <xf numFmtId="43" fontId="15" fillId="3" borderId="19" xfId="2" applyFont="1" applyFill="1" applyBorder="1" applyAlignment="1" applyProtection="1">
      <protection locked="0"/>
    </xf>
    <xf numFmtId="166" fontId="15" fillId="3" borderId="3" xfId="0" applyNumberFormat="1" applyFont="1" applyFill="1" applyBorder="1" applyAlignment="1" applyProtection="1">
      <alignment horizontal="center"/>
      <protection locked="0"/>
    </xf>
    <xf numFmtId="43" fontId="15" fillId="3" borderId="19" xfId="2" applyNumberFormat="1" applyFont="1" applyFill="1" applyBorder="1" applyAlignment="1" applyProtection="1">
      <protection locked="0"/>
    </xf>
    <xf numFmtId="0" fontId="9" fillId="0" borderId="16" xfId="0" applyFont="1" applyFill="1" applyBorder="1" applyAlignment="1">
      <alignment horizontal="center"/>
    </xf>
    <xf numFmtId="43" fontId="15" fillId="3" borderId="2" xfId="2" applyFont="1" applyFill="1" applyBorder="1" applyAlignment="1" applyProtection="1">
      <alignment horizontal="center"/>
      <protection locked="0"/>
    </xf>
    <xf numFmtId="10" fontId="9" fillId="3" borderId="2" xfId="0" applyNumberFormat="1" applyFont="1" applyFill="1" applyBorder="1" applyAlignment="1" applyProtection="1">
      <alignment horizontal="center"/>
      <protection locked="0"/>
    </xf>
    <xf numFmtId="0" fontId="34" fillId="0" borderId="0" xfId="0" applyFont="1"/>
    <xf numFmtId="0" fontId="10" fillId="0" borderId="0" xfId="0" applyFont="1" applyAlignment="1">
      <alignment horizontal="center" vertical="center" wrapText="1"/>
    </xf>
    <xf numFmtId="0" fontId="3" fillId="0" borderId="0" xfId="0" applyFont="1"/>
    <xf numFmtId="10" fontId="9" fillId="10" borderId="12" xfId="0" applyNumberFormat="1" applyFont="1" applyFill="1" applyBorder="1" applyAlignment="1" applyProtection="1">
      <alignment horizontal="center"/>
      <protection locked="0"/>
    </xf>
    <xf numFmtId="10" fontId="7" fillId="10" borderId="11" xfId="0" applyNumberFormat="1" applyFont="1" applyFill="1" applyBorder="1" applyAlignment="1" applyProtection="1">
      <alignment horizontal="center"/>
      <protection locked="0"/>
    </xf>
    <xf numFmtId="0" fontId="9" fillId="10" borderId="12" xfId="0" applyFont="1" applyFill="1" applyBorder="1" applyAlignment="1" applyProtection="1">
      <alignment horizontal="center"/>
      <protection locked="0"/>
    </xf>
    <xf numFmtId="10" fontId="7" fillId="10" borderId="12" xfId="0" applyNumberFormat="1" applyFont="1" applyFill="1" applyBorder="1" applyAlignment="1" applyProtection="1">
      <alignment horizontal="center"/>
      <protection locked="0"/>
    </xf>
    <xf numFmtId="0" fontId="7" fillId="10" borderId="12" xfId="0" applyFont="1" applyFill="1" applyBorder="1" applyAlignment="1" applyProtection="1">
      <alignment horizontal="center"/>
      <protection locked="0"/>
    </xf>
    <xf numFmtId="0" fontId="10" fillId="8" borderId="12" xfId="0" applyFont="1" applyFill="1" applyBorder="1" applyAlignment="1">
      <alignment horizontal="center"/>
    </xf>
    <xf numFmtId="0" fontId="6" fillId="0" borderId="2" xfId="0" applyFont="1" applyBorder="1" applyAlignment="1">
      <alignment horizontal="center"/>
    </xf>
    <xf numFmtId="0" fontId="9" fillId="3" borderId="18" xfId="0" applyFont="1" applyFill="1" applyBorder="1" applyAlignment="1" applyProtection="1">
      <alignment horizontal="center"/>
      <protection locked="0"/>
    </xf>
    <xf numFmtId="0" fontId="39" fillId="0" borderId="0" xfId="0" applyFont="1"/>
    <xf numFmtId="0" fontId="41" fillId="0" borderId="0" xfId="0" applyFont="1" applyAlignment="1">
      <alignment horizontal="left"/>
    </xf>
    <xf numFmtId="0" fontId="39" fillId="0" borderId="0" xfId="0" applyFont="1" applyAlignment="1">
      <alignment horizontal="left" vertical="top" wrapText="1"/>
    </xf>
    <xf numFmtId="0" fontId="39" fillId="0" borderId="0" xfId="0" applyFont="1" applyAlignment="1"/>
    <xf numFmtId="0" fontId="39" fillId="0" borderId="0" xfId="0" applyFont="1" applyAlignment="1">
      <alignment horizontal="left" indent="4"/>
    </xf>
    <xf numFmtId="0" fontId="39" fillId="0" borderId="0" xfId="0" applyFont="1" applyAlignment="1">
      <alignment horizontal="left"/>
    </xf>
    <xf numFmtId="0" fontId="39" fillId="0" borderId="0" xfId="0" applyFont="1" applyFill="1" applyBorder="1" applyAlignment="1">
      <alignment wrapText="1"/>
    </xf>
    <xf numFmtId="0" fontId="4" fillId="0" borderId="0" xfId="0" applyFont="1" applyAlignment="1">
      <alignment horizontal="left" wrapText="1"/>
    </xf>
    <xf numFmtId="0" fontId="39" fillId="0" borderId="0" xfId="0" applyFont="1" applyAlignment="1">
      <alignment horizontal="left" wrapText="1"/>
    </xf>
    <xf numFmtId="0" fontId="40" fillId="0" borderId="0" xfId="0" applyFont="1" applyAlignment="1">
      <alignment horizontal="center"/>
    </xf>
    <xf numFmtId="0" fontId="4" fillId="0" borderId="0" xfId="0" applyFont="1" applyAlignment="1" applyProtection="1">
      <protection locked="0"/>
    </xf>
    <xf numFmtId="0" fontId="3" fillId="7" borderId="2" xfId="0" applyFont="1" applyFill="1" applyBorder="1" applyAlignment="1"/>
    <xf numFmtId="0" fontId="3" fillId="0" borderId="21" xfId="0" applyFont="1" applyFill="1" applyBorder="1" applyAlignment="1"/>
    <xf numFmtId="0" fontId="25" fillId="0" borderId="20" xfId="0" applyFont="1" applyFill="1" applyBorder="1" applyAlignment="1"/>
    <xf numFmtId="0" fontId="3" fillId="3" borderId="2" xfId="0" applyFont="1" applyFill="1" applyBorder="1" applyAlignment="1" applyProtection="1">
      <protection locked="0"/>
    </xf>
    <xf numFmtId="0" fontId="3" fillId="0" borderId="21" xfId="0" applyFont="1" applyFill="1" applyBorder="1" applyAlignment="1" applyProtection="1">
      <protection locked="0"/>
    </xf>
    <xf numFmtId="0" fontId="12" fillId="0" borderId="2" xfId="0" applyFont="1" applyBorder="1" applyAlignment="1"/>
    <xf numFmtId="0" fontId="12" fillId="0" borderId="14" xfId="0" applyFont="1" applyBorder="1" applyAlignment="1"/>
    <xf numFmtId="0" fontId="3" fillId="0" borderId="16" xfId="0" applyFont="1" applyBorder="1" applyAlignment="1"/>
    <xf numFmtId="0" fontId="3" fillId="0" borderId="17" xfId="0" applyFont="1" applyBorder="1" applyAlignment="1"/>
    <xf numFmtId="0" fontId="3" fillId="0" borderId="0" xfId="0" applyFont="1" applyBorder="1" applyAlignment="1"/>
    <xf numFmtId="0" fontId="3" fillId="0" borderId="21" xfId="0" applyFont="1" applyFill="1" applyBorder="1"/>
    <xf numFmtId="0" fontId="12" fillId="0" borderId="20" xfId="0" applyFont="1" applyBorder="1" applyAlignment="1"/>
    <xf numFmtId="0" fontId="6" fillId="0" borderId="14" xfId="0" applyFont="1" applyBorder="1" applyAlignment="1">
      <alignment horizontal="center" wrapText="1"/>
    </xf>
    <xf numFmtId="0" fontId="15" fillId="3" borderId="14" xfId="0" applyFont="1" applyFill="1" applyBorder="1" applyProtection="1">
      <protection locked="0"/>
    </xf>
    <xf numFmtId="0" fontId="3" fillId="0" borderId="21" xfId="0" applyFont="1" applyBorder="1"/>
    <xf numFmtId="0" fontId="3" fillId="4" borderId="21" xfId="0" applyFont="1" applyFill="1" applyBorder="1" applyAlignment="1"/>
    <xf numFmtId="0" fontId="10" fillId="0" borderId="0" xfId="0" applyFont="1" applyAlignment="1">
      <alignment vertical="center"/>
    </xf>
    <xf numFmtId="0" fontId="15"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6" fillId="0" borderId="2" xfId="0" applyFont="1" applyBorder="1" applyAlignment="1">
      <alignment horizontal="center" vertical="center" wrapText="1"/>
    </xf>
    <xf numFmtId="0" fontId="6" fillId="0" borderId="2" xfId="0" applyFont="1" applyBorder="1" applyAlignment="1">
      <alignment horizontal="center"/>
    </xf>
    <xf numFmtId="0" fontId="9" fillId="3" borderId="13" xfId="0" applyFont="1" applyFill="1" applyBorder="1" applyAlignment="1" applyProtection="1">
      <alignment horizontal="center"/>
      <protection locked="0"/>
    </xf>
    <xf numFmtId="0" fontId="10" fillId="0" borderId="0" xfId="0" applyFont="1" applyAlignment="1">
      <alignment horizontal="center" vertical="center" wrapText="1"/>
    </xf>
    <xf numFmtId="0" fontId="15" fillId="3" borderId="13" xfId="0" applyFont="1" applyFill="1" applyBorder="1" applyAlignment="1" applyProtection="1">
      <alignment horizontal="center"/>
      <protection locked="0"/>
    </xf>
    <xf numFmtId="0" fontId="22" fillId="0" borderId="2" xfId="0" applyFont="1" applyBorder="1" applyAlignment="1">
      <alignment horizontal="center" vertical="center" wrapText="1"/>
    </xf>
    <xf numFmtId="0" fontId="3" fillId="0" borderId="0" xfId="0" applyFont="1"/>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0" fontId="23" fillId="0" borderId="1" xfId="0" applyFont="1" applyBorder="1" applyAlignment="1">
      <alignment horizontal="center" vertical="center" wrapText="1"/>
    </xf>
    <xf numFmtId="0" fontId="9" fillId="3" borderId="18" xfId="0" applyFont="1" applyFill="1" applyBorder="1" applyAlignment="1" applyProtection="1">
      <alignment horizontal="center"/>
      <protection locked="0"/>
    </xf>
    <xf numFmtId="0" fontId="46" fillId="0" borderId="2" xfId="0" applyFont="1" applyFill="1" applyBorder="1" applyAlignment="1">
      <alignment horizontal="center"/>
    </xf>
    <xf numFmtId="0" fontId="39" fillId="0" borderId="0" xfId="0" applyFont="1" applyFill="1" applyBorder="1" applyAlignment="1">
      <alignment horizontal="left" indent="3"/>
    </xf>
    <xf numFmtId="0" fontId="10" fillId="0" borderId="0" xfId="0" applyFont="1" applyAlignment="1">
      <alignment horizontal="center"/>
    </xf>
    <xf numFmtId="0" fontId="13" fillId="0" borderId="15" xfId="0" applyFont="1" applyBorder="1" applyAlignment="1">
      <alignment horizontal="center"/>
    </xf>
    <xf numFmtId="0" fontId="6" fillId="3" borderId="20" xfId="0"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13" fillId="0" borderId="17" xfId="0" applyFont="1" applyBorder="1" applyAlignment="1">
      <alignment horizontal="center"/>
    </xf>
    <xf numFmtId="0" fontId="6" fillId="3" borderId="17"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12" xfId="0" applyFont="1" applyFill="1" applyBorder="1" applyAlignment="1" applyProtection="1">
      <alignment horizontal="left"/>
      <protection locked="0"/>
    </xf>
    <xf numFmtId="0" fontId="6" fillId="3" borderId="2" xfId="0" applyFont="1" applyFill="1" applyBorder="1" applyAlignment="1" applyProtection="1">
      <alignment horizontal="left"/>
      <protection locked="0"/>
    </xf>
    <xf numFmtId="0" fontId="13" fillId="0" borderId="13" xfId="0" applyFont="1" applyBorder="1" applyAlignment="1">
      <alignment horizontal="center"/>
    </xf>
    <xf numFmtId="0" fontId="13" fillId="0" borderId="14" xfId="0" applyFont="1" applyBorder="1" applyAlignment="1">
      <alignment horizontal="center"/>
    </xf>
    <xf numFmtId="0" fontId="10" fillId="3" borderId="20" xfId="0" applyFont="1" applyFill="1" applyBorder="1" applyAlignment="1" applyProtection="1">
      <alignment horizontal="center" wrapText="1"/>
      <protection locked="0"/>
    </xf>
    <xf numFmtId="0" fontId="10" fillId="3" borderId="0" xfId="0" applyFont="1" applyFill="1" applyBorder="1" applyAlignment="1" applyProtection="1">
      <alignment horizontal="center" wrapText="1"/>
      <protection locked="0"/>
    </xf>
    <xf numFmtId="0" fontId="10" fillId="3" borderId="21" xfId="0" applyFont="1" applyFill="1" applyBorder="1" applyAlignment="1" applyProtection="1">
      <alignment horizontal="center" wrapText="1"/>
      <protection locked="0"/>
    </xf>
    <xf numFmtId="0" fontId="10" fillId="3" borderId="18" xfId="0" applyFont="1" applyFill="1" applyBorder="1" applyAlignment="1" applyProtection="1">
      <alignment horizontal="center" wrapText="1"/>
      <protection locked="0"/>
    </xf>
    <xf numFmtId="0" fontId="10" fillId="3" borderId="11" xfId="0" applyFont="1" applyFill="1" applyBorder="1" applyAlignment="1" applyProtection="1">
      <alignment horizontal="center" wrapText="1"/>
      <protection locked="0"/>
    </xf>
    <xf numFmtId="0" fontId="10" fillId="3" borderId="19" xfId="0" applyFont="1" applyFill="1" applyBorder="1" applyAlignment="1" applyProtection="1">
      <alignment horizontal="center" wrapText="1"/>
      <protection locked="0"/>
    </xf>
    <xf numFmtId="0" fontId="10" fillId="8" borderId="13" xfId="0" applyFont="1" applyFill="1" applyBorder="1" applyAlignment="1">
      <alignment horizontal="center"/>
    </xf>
    <xf numFmtId="0" fontId="10" fillId="8" borderId="14" xfId="0" applyFont="1" applyFill="1" applyBorder="1" applyAlignment="1">
      <alignment horizontal="center"/>
    </xf>
    <xf numFmtId="0" fontId="6" fillId="3" borderId="14" xfId="0" applyFont="1" applyFill="1" applyBorder="1" applyAlignment="1" applyProtection="1">
      <alignment horizontal="left"/>
      <protection locked="0"/>
    </xf>
    <xf numFmtId="0" fontId="6" fillId="3" borderId="22" xfId="0" applyFont="1" applyFill="1" applyBorder="1" applyAlignment="1" applyProtection="1">
      <alignment horizontal="left"/>
      <protection locked="0"/>
    </xf>
    <xf numFmtId="0" fontId="6" fillId="3" borderId="3" xfId="0" applyFont="1" applyFill="1" applyBorder="1" applyAlignment="1" applyProtection="1">
      <alignment horizontal="left"/>
      <protection locked="0"/>
    </xf>
    <xf numFmtId="0" fontId="6" fillId="3" borderId="18" xfId="0" applyFont="1" applyFill="1" applyBorder="1" applyAlignment="1" applyProtection="1">
      <alignment vertical="center"/>
      <protection locked="0"/>
    </xf>
    <xf numFmtId="0" fontId="6" fillId="3" borderId="19" xfId="0" applyFont="1" applyFill="1" applyBorder="1" applyAlignment="1" applyProtection="1">
      <alignment vertical="center"/>
      <protection locked="0"/>
    </xf>
    <xf numFmtId="0" fontId="3" fillId="0" borderId="0" xfId="0" applyFont="1"/>
    <xf numFmtId="0" fontId="39" fillId="0" borderId="0" xfId="0" applyFont="1" applyAlignment="1"/>
    <xf numFmtId="0" fontId="15"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6" fillId="0" borderId="2" xfId="0" applyFont="1" applyBorder="1" applyAlignment="1">
      <alignment horizontal="center"/>
    </xf>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0" fontId="23" fillId="0" borderId="1" xfId="0" applyFont="1" applyBorder="1" applyAlignment="1">
      <alignment horizontal="center" vertical="center" wrapText="1"/>
    </xf>
    <xf numFmtId="0" fontId="3" fillId="0" borderId="0" xfId="0" applyFont="1"/>
    <xf numFmtId="0" fontId="22" fillId="0" borderId="2" xfId="0" applyFont="1" applyBorder="1" applyAlignment="1">
      <alignment horizontal="center" vertical="center" wrapText="1"/>
    </xf>
    <xf numFmtId="0" fontId="15" fillId="3" borderId="13" xfId="0" applyFont="1" applyFill="1" applyBorder="1" applyAlignment="1" applyProtection="1">
      <alignment horizontal="center"/>
      <protection locked="0"/>
    </xf>
    <xf numFmtId="0" fontId="6" fillId="0" borderId="2" xfId="0" applyFont="1" applyBorder="1" applyAlignment="1">
      <alignment horizontal="center" vertical="center" wrapText="1"/>
    </xf>
    <xf numFmtId="0" fontId="9" fillId="3" borderId="13" xfId="0" applyFont="1" applyFill="1" applyBorder="1" applyAlignment="1" applyProtection="1">
      <alignment horizontal="center"/>
      <protection locked="0"/>
    </xf>
    <xf numFmtId="0" fontId="10" fillId="0" borderId="0" xfId="0" applyFont="1" applyAlignment="1">
      <alignment horizontal="center" vertical="center" wrapText="1"/>
    </xf>
    <xf numFmtId="0" fontId="15" fillId="3" borderId="1" xfId="0" applyFont="1" applyFill="1" applyBorder="1" applyAlignment="1" applyProtection="1">
      <alignment horizontal="center"/>
      <protection locked="0"/>
    </xf>
    <xf numFmtId="164" fontId="35" fillId="0" borderId="2" xfId="4" applyNumberFormat="1" applyFont="1" applyFill="1" applyBorder="1" applyProtection="1">
      <protection locked="0"/>
    </xf>
    <xf numFmtId="0" fontId="48" fillId="0" borderId="0" xfId="0" applyFont="1" applyFill="1" applyBorder="1"/>
    <xf numFmtId="0" fontId="51" fillId="0" borderId="0" xfId="0" applyFont="1" applyFill="1" applyBorder="1"/>
    <xf numFmtId="0" fontId="48" fillId="0" borderId="4" xfId="0" applyFont="1" applyFill="1" applyBorder="1"/>
    <xf numFmtId="0" fontId="48" fillId="0" borderId="23" xfId="0" applyFont="1" applyFill="1" applyBorder="1"/>
    <xf numFmtId="170" fontId="48" fillId="0" borderId="24" xfId="0" applyNumberFormat="1" applyFont="1" applyFill="1" applyBorder="1"/>
    <xf numFmtId="164" fontId="48" fillId="0" borderId="2" xfId="4" applyNumberFormat="1" applyFont="1" applyFill="1" applyBorder="1" applyProtection="1">
      <protection locked="0"/>
    </xf>
    <xf numFmtId="170" fontId="36" fillId="0" borderId="24" xfId="0" applyNumberFormat="1" applyFont="1" applyFill="1" applyBorder="1"/>
    <xf numFmtId="170" fontId="52" fillId="0" borderId="24" xfId="0" applyNumberFormat="1" applyFont="1" applyFill="1" applyBorder="1"/>
    <xf numFmtId="164" fontId="48" fillId="12" borderId="2" xfId="4" applyNumberFormat="1" applyFont="1" applyFill="1" applyBorder="1" applyProtection="1">
      <protection locked="0"/>
    </xf>
    <xf numFmtId="170" fontId="37" fillId="0" borderId="24" xfId="0" applyNumberFormat="1" applyFont="1" applyFill="1" applyBorder="1"/>
    <xf numFmtId="170" fontId="46" fillId="0" borderId="24" xfId="0" applyNumberFormat="1" applyFont="1" applyFill="1" applyBorder="1"/>
    <xf numFmtId="164" fontId="35" fillId="12" borderId="2" xfId="4" applyNumberFormat="1" applyFont="1" applyFill="1" applyBorder="1" applyProtection="1">
      <protection locked="0"/>
    </xf>
    <xf numFmtId="0" fontId="48" fillId="0" borderId="24" xfId="0" applyFont="1" applyFill="1" applyBorder="1"/>
    <xf numFmtId="170" fontId="35" fillId="0" borderId="24" xfId="0" applyNumberFormat="1" applyFont="1" applyFill="1" applyBorder="1" applyAlignment="1">
      <alignment horizontal="right"/>
    </xf>
    <xf numFmtId="0" fontId="52" fillId="0" borderId="24" xfId="0" applyFont="1" applyFill="1" applyBorder="1" applyProtection="1">
      <protection locked="0"/>
    </xf>
    <xf numFmtId="0" fontId="48" fillId="0" borderId="24" xfId="0" applyFont="1" applyFill="1" applyBorder="1" applyProtection="1">
      <protection locked="0"/>
    </xf>
    <xf numFmtId="0" fontId="52" fillId="0" borderId="24" xfId="0" applyFont="1" applyFill="1" applyBorder="1" applyAlignment="1" applyProtection="1">
      <alignment horizontal="left"/>
      <protection locked="0"/>
    </xf>
    <xf numFmtId="0" fontId="48" fillId="0" borderId="24" xfId="0" applyFont="1" applyFill="1" applyBorder="1" applyAlignment="1" applyProtection="1">
      <alignment horizontal="left"/>
      <protection locked="0"/>
    </xf>
    <xf numFmtId="0" fontId="48" fillId="0" borderId="26" xfId="0" applyFont="1" applyFill="1" applyBorder="1"/>
    <xf numFmtId="164" fontId="48" fillId="0" borderId="0" xfId="0" applyNumberFormat="1" applyFont="1" applyFill="1" applyBorder="1" applyProtection="1">
      <protection locked="0"/>
    </xf>
    <xf numFmtId="170" fontId="48" fillId="0" borderId="25" xfId="0" applyNumberFormat="1" applyFont="1" applyFill="1" applyBorder="1"/>
    <xf numFmtId="0" fontId="0" fillId="0" borderId="2" xfId="0" applyFill="1" applyBorder="1" applyAlignment="1" applyProtection="1">
      <alignment horizontal="left" indent="1"/>
    </xf>
    <xf numFmtId="6" fontId="0" fillId="3" borderId="0" xfId="0" applyNumberFormat="1" applyFill="1" applyAlignment="1" applyProtection="1">
      <alignment horizontal="center"/>
      <protection locked="0"/>
    </xf>
    <xf numFmtId="6" fontId="0" fillId="3" borderId="2" xfId="0" applyNumberFormat="1" applyFont="1" applyFill="1" applyBorder="1" applyAlignment="1" applyProtection="1">
      <alignment horizontal="center"/>
      <protection locked="0"/>
    </xf>
    <xf numFmtId="164" fontId="0" fillId="0" borderId="2" xfId="0" applyNumberFormat="1" applyFont="1" applyFill="1" applyBorder="1" applyAlignment="1" applyProtection="1">
      <alignment horizontal="center"/>
      <protection locked="0"/>
    </xf>
    <xf numFmtId="164" fontId="0" fillId="0" borderId="2" xfId="1" applyNumberFormat="1" applyFont="1" applyFill="1" applyBorder="1" applyAlignment="1" applyProtection="1">
      <alignment horizontal="center"/>
      <protection locked="0"/>
    </xf>
    <xf numFmtId="164" fontId="0" fillId="0" borderId="2" xfId="1" applyNumberFormat="1" applyFont="1" applyBorder="1" applyAlignment="1" applyProtection="1">
      <alignment horizontal="center"/>
      <protection locked="0"/>
    </xf>
    <xf numFmtId="0" fontId="0" fillId="3" borderId="2" xfId="0" applyFill="1" applyBorder="1" applyAlignment="1" applyProtection="1">
      <alignment horizontal="left" indent="1"/>
    </xf>
    <xf numFmtId="0" fontId="0" fillId="0" borderId="2" xfId="0" applyBorder="1"/>
    <xf numFmtId="9" fontId="0" fillId="3" borderId="2" xfId="0" applyNumberFormat="1" applyFill="1" applyBorder="1" applyProtection="1">
      <protection locked="0"/>
    </xf>
    <xf numFmtId="0" fontId="0" fillId="3" borderId="2" xfId="0" applyFont="1" applyFill="1" applyBorder="1" applyAlignment="1" applyProtection="1">
      <alignment horizontal="left" indent="1"/>
    </xf>
    <xf numFmtId="0" fontId="0" fillId="0" borderId="2" xfId="0" applyFont="1" applyFill="1" applyBorder="1" applyAlignment="1" applyProtection="1">
      <alignment horizontal="left" indent="1"/>
    </xf>
    <xf numFmtId="0" fontId="1" fillId="0" borderId="2" xfId="0" applyFont="1" applyFill="1" applyBorder="1" applyAlignment="1" applyProtection="1">
      <alignment horizontal="left"/>
    </xf>
    <xf numFmtId="6" fontId="1" fillId="0" borderId="2" xfId="0" applyNumberFormat="1" applyFont="1" applyFill="1" applyBorder="1" applyAlignment="1" applyProtection="1">
      <alignment horizontal="center"/>
      <protection locked="0"/>
    </xf>
    <xf numFmtId="164" fontId="1" fillId="0" borderId="2" xfId="0" applyNumberFormat="1" applyFont="1" applyFill="1" applyBorder="1" applyAlignment="1" applyProtection="1">
      <alignment horizontal="center"/>
      <protection locked="0"/>
    </xf>
    <xf numFmtId="164" fontId="1" fillId="0" borderId="2" xfId="1" applyNumberFormat="1" applyFont="1" applyBorder="1" applyAlignment="1" applyProtection="1">
      <alignment horizontal="center"/>
      <protection locked="0"/>
    </xf>
    <xf numFmtId="0" fontId="0" fillId="0" borderId="0" xfId="0" applyBorder="1" applyAlignment="1">
      <alignment horizontal="center"/>
    </xf>
    <xf numFmtId="0" fontId="1" fillId="0" borderId="2" xfId="0" applyFont="1" applyBorder="1" applyAlignment="1" applyProtection="1"/>
    <xf numFmtId="6" fontId="1" fillId="0" borderId="2" xfId="0" applyNumberFormat="1" applyFont="1" applyBorder="1" applyAlignment="1" applyProtection="1">
      <alignment horizontal="center"/>
      <protection locked="0"/>
    </xf>
    <xf numFmtId="164" fontId="1" fillId="0" borderId="2" xfId="0" applyNumberFormat="1" applyFont="1" applyFill="1" applyBorder="1" applyAlignment="1" applyProtection="1">
      <protection locked="0"/>
    </xf>
    <xf numFmtId="0" fontId="0" fillId="0" borderId="2" xfId="0" applyBorder="1" applyAlignment="1" applyProtection="1">
      <alignment horizontal="center"/>
      <protection locked="0"/>
    </xf>
    <xf numFmtId="0" fontId="0" fillId="0" borderId="2" xfId="0" applyFont="1" applyFill="1" applyBorder="1" applyAlignment="1" applyProtection="1">
      <protection locked="0"/>
    </xf>
    <xf numFmtId="164" fontId="0" fillId="0" borderId="2" xfId="0" applyNumberFormat="1" applyFill="1" applyBorder="1" applyAlignment="1" applyProtection="1">
      <alignment horizontal="center"/>
      <protection locked="0"/>
    </xf>
    <xf numFmtId="0" fontId="0" fillId="0" borderId="5" xfId="0" applyFont="1" applyFill="1" applyBorder="1" applyAlignment="1" applyProtection="1">
      <alignment horizontal="left"/>
    </xf>
    <xf numFmtId="164" fontId="0" fillId="0" borderId="6" xfId="0" applyNumberFormat="1" applyFill="1" applyBorder="1" applyProtection="1"/>
    <xf numFmtId="164" fontId="0" fillId="0" borderId="2" xfId="0" applyNumberFormat="1" applyBorder="1" applyAlignment="1" applyProtection="1">
      <alignment horizontal="center"/>
      <protection locked="0"/>
    </xf>
    <xf numFmtId="164" fontId="0" fillId="0" borderId="6" xfId="0" applyNumberFormat="1" applyFont="1" applyFill="1" applyBorder="1" applyAlignment="1" applyProtection="1">
      <alignment horizontal="right"/>
    </xf>
    <xf numFmtId="0" fontId="53" fillId="3" borderId="5" xfId="0" applyFont="1" applyFill="1" applyBorder="1" applyAlignment="1" applyProtection="1">
      <alignment horizontal="left" indent="1"/>
    </xf>
    <xf numFmtId="164" fontId="0" fillId="3" borderId="6" xfId="0" applyNumberFormat="1" applyFont="1" applyFill="1" applyBorder="1" applyAlignment="1" applyProtection="1">
      <alignment horizontal="right"/>
    </xf>
    <xf numFmtId="0" fontId="3" fillId="0" borderId="2" xfId="0" applyFont="1" applyFill="1" applyBorder="1" applyAlignment="1" applyProtection="1">
      <protection locked="0"/>
    </xf>
    <xf numFmtId="6" fontId="3" fillId="3" borderId="2"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1" fillId="0" borderId="5" xfId="0" applyFont="1" applyFill="1" applyBorder="1" applyAlignment="1" applyProtection="1">
      <alignment horizontal="left"/>
    </xf>
    <xf numFmtId="164" fontId="1" fillId="0" borderId="6" xfId="0" applyNumberFormat="1" applyFont="1" applyFill="1" applyBorder="1" applyProtection="1"/>
    <xf numFmtId="0" fontId="1" fillId="0" borderId="5" xfId="0" applyFont="1" applyFill="1" applyBorder="1" applyAlignment="1" applyProtection="1">
      <alignment horizontal="center"/>
    </xf>
    <xf numFmtId="164" fontId="0" fillId="0" borderId="6" xfId="0" applyNumberFormat="1" applyFont="1" applyFill="1" applyBorder="1" applyProtection="1"/>
    <xf numFmtId="0" fontId="0" fillId="0" borderId="5" xfId="0" applyFill="1" applyBorder="1" applyProtection="1"/>
    <xf numFmtId="0" fontId="0" fillId="0" borderId="2" xfId="0" applyFill="1" applyBorder="1" applyAlignment="1" applyProtection="1">
      <protection locked="0"/>
    </xf>
    <xf numFmtId="0" fontId="0" fillId="3" borderId="5" xfId="0" applyFill="1" applyBorder="1" applyAlignment="1" applyProtection="1">
      <alignment horizontal="left" indent="1"/>
    </xf>
    <xf numFmtId="164" fontId="0" fillId="3" borderId="6" xfId="0" applyNumberFormat="1" applyFill="1" applyBorder="1" applyProtection="1"/>
    <xf numFmtId="6" fontId="0" fillId="4" borderId="2" xfId="0" applyNumberFormat="1" applyFont="1" applyFill="1" applyBorder="1" applyAlignment="1" applyProtection="1">
      <alignment horizontal="center"/>
      <protection locked="0"/>
    </xf>
    <xf numFmtId="5" fontId="1" fillId="0" borderId="2" xfId="0" applyNumberFormat="1" applyFont="1" applyFill="1" applyBorder="1" applyAlignment="1" applyProtection="1">
      <alignment horizontal="center"/>
      <protection locked="0"/>
    </xf>
    <xf numFmtId="5" fontId="1" fillId="0" borderId="2" xfId="0" applyNumberFormat="1" applyFont="1" applyBorder="1" applyAlignment="1" applyProtection="1">
      <alignment horizontal="center"/>
      <protection locked="0"/>
    </xf>
    <xf numFmtId="164" fontId="1" fillId="0" borderId="2" xfId="0" applyNumberFormat="1" applyFont="1" applyBorder="1" applyAlignment="1" applyProtection="1">
      <alignment horizontal="center"/>
      <protection locked="0"/>
    </xf>
    <xf numFmtId="0" fontId="1" fillId="0" borderId="2" xfId="0" applyFont="1" applyBorder="1" applyProtection="1"/>
    <xf numFmtId="0" fontId="1" fillId="0" borderId="5" xfId="0" applyFont="1" applyFill="1" applyBorder="1" applyProtection="1"/>
    <xf numFmtId="0" fontId="1" fillId="0" borderId="2" xfId="0" applyFont="1" applyBorder="1" applyProtection="1">
      <protection locked="0"/>
    </xf>
    <xf numFmtId="0" fontId="1" fillId="0" borderId="2" xfId="0" applyFont="1" applyBorder="1" applyAlignment="1" applyProtection="1">
      <alignment horizontal="center"/>
      <protection locked="0"/>
    </xf>
    <xf numFmtId="164" fontId="1" fillId="0" borderId="2" xfId="0" applyNumberFormat="1" applyFont="1" applyFill="1" applyBorder="1" applyProtection="1">
      <protection locked="0"/>
    </xf>
    <xf numFmtId="0" fontId="54" fillId="0" borderId="2" xfId="0" applyFont="1" applyFill="1" applyBorder="1" applyAlignment="1" applyProtection="1">
      <alignment horizontal="left" indent="1"/>
    </xf>
    <xf numFmtId="5" fontId="0" fillId="0" borderId="2" xfId="0" applyNumberFormat="1" applyFont="1" applyFill="1" applyBorder="1" applyAlignment="1" applyProtection="1">
      <alignment horizontal="center"/>
      <protection locked="0"/>
    </xf>
    <xf numFmtId="0" fontId="4" fillId="13" borderId="2" xfId="0" applyFont="1" applyFill="1" applyBorder="1" applyAlignment="1" applyProtection="1">
      <alignment horizontal="left" indent="1"/>
    </xf>
    <xf numFmtId="164" fontId="0" fillId="3" borderId="2" xfId="0" applyNumberFormat="1" applyFont="1" applyFill="1" applyBorder="1" applyAlignment="1" applyProtection="1">
      <alignment horizontal="center"/>
      <protection locked="0"/>
    </xf>
    <xf numFmtId="5" fontId="0" fillId="3" borderId="2" xfId="0" applyNumberFormat="1" applyFont="1" applyFill="1" applyBorder="1" applyAlignment="1" applyProtection="1">
      <alignment horizontal="center"/>
      <protection locked="0"/>
    </xf>
    <xf numFmtId="164" fontId="1" fillId="0" borderId="2" xfId="0" applyNumberFormat="1" applyFont="1" applyBorder="1" applyAlignment="1">
      <alignment horizontal="center"/>
    </xf>
    <xf numFmtId="5" fontId="1" fillId="0" borderId="2" xfId="0" applyNumberFormat="1" applyFont="1" applyBorder="1" applyAlignment="1">
      <alignment horizontal="center"/>
    </xf>
    <xf numFmtId="164" fontId="1" fillId="0" borderId="2" xfId="0" applyNumberFormat="1" applyFont="1" applyFill="1" applyBorder="1" applyAlignment="1">
      <alignment horizontal="center"/>
    </xf>
    <xf numFmtId="0" fontId="1" fillId="0" borderId="2" xfId="0" applyFont="1" applyBorder="1" applyAlignment="1" applyProtection="1">
      <alignment horizontal="left"/>
    </xf>
    <xf numFmtId="6" fontId="1" fillId="0" borderId="2" xfId="0" applyNumberFormat="1" applyFont="1" applyBorder="1" applyAlignment="1">
      <alignment horizontal="center"/>
    </xf>
    <xf numFmtId="6" fontId="1" fillId="0" borderId="2" xfId="0" applyNumberFormat="1" applyFont="1" applyFill="1" applyBorder="1" applyAlignment="1">
      <alignment horizontal="center"/>
    </xf>
    <xf numFmtId="0" fontId="1" fillId="0" borderId="2" xfId="0" applyFont="1" applyBorder="1" applyAlignment="1"/>
    <xf numFmtId="165" fontId="1" fillId="0" borderId="2" xfId="0" applyNumberFormat="1" applyFont="1" applyBorder="1" applyAlignment="1">
      <alignment horizontal="center"/>
    </xf>
    <xf numFmtId="2" fontId="1" fillId="0" borderId="2" xfId="0" applyNumberFormat="1" applyFont="1" applyFill="1" applyBorder="1" applyAlignment="1">
      <alignment horizontal="center"/>
    </xf>
    <xf numFmtId="0" fontId="39" fillId="0" borderId="0" xfId="0" applyFont="1" applyAlignment="1"/>
    <xf numFmtId="0" fontId="4" fillId="0" borderId="0" xfId="0" applyFont="1"/>
    <xf numFmtId="0" fontId="4" fillId="0" borderId="0" xfId="0" applyFont="1" applyAlignment="1">
      <alignment horizontal="left"/>
    </xf>
    <xf numFmtId="0" fontId="40" fillId="11" borderId="0" xfId="0" applyFont="1" applyFill="1" applyAlignment="1">
      <alignment horizontal="center"/>
    </xf>
    <xf numFmtId="0" fontId="0" fillId="0" borderId="0" xfId="0" applyAlignment="1">
      <alignment horizontal="center"/>
    </xf>
    <xf numFmtId="0" fontId="39" fillId="0" borderId="0" xfId="0" applyFont="1" applyAlignment="1">
      <alignment horizontal="center" vertical="center" wrapText="1"/>
    </xf>
    <xf numFmtId="0" fontId="39" fillId="0" borderId="0" xfId="0" applyFont="1" applyFill="1" applyBorder="1" applyAlignment="1">
      <alignment horizontal="center"/>
    </xf>
    <xf numFmtId="0" fontId="4" fillId="0" borderId="0" xfId="0" applyFont="1" applyAlignment="1">
      <alignment horizontal="left" vertical="center" wrapText="1"/>
    </xf>
    <xf numFmtId="0" fontId="39" fillId="0" borderId="0" xfId="0" applyFont="1" applyFill="1" applyBorder="1" applyAlignment="1">
      <alignment horizontal="left" indent="3"/>
    </xf>
    <xf numFmtId="0" fontId="43" fillId="0" borderId="0" xfId="0" applyFont="1" applyAlignment="1">
      <alignment horizontal="left" indent="3"/>
    </xf>
    <xf numFmtId="0" fontId="39" fillId="0" borderId="0" xfId="0" applyFont="1" applyAlignment="1">
      <alignment horizontal="left" indent="3"/>
    </xf>
    <xf numFmtId="0" fontId="39" fillId="0" borderId="0" xfId="0" applyFont="1" applyAlignment="1">
      <alignment horizontal="center"/>
    </xf>
    <xf numFmtId="0" fontId="39" fillId="0" borderId="0" xfId="0" applyFont="1" applyBorder="1" applyAlignment="1">
      <alignment horizontal="center"/>
    </xf>
    <xf numFmtId="0" fontId="40" fillId="11" borderId="0" xfId="0" applyFont="1" applyFill="1" applyAlignment="1">
      <alignment horizontal="center" vertical="center"/>
    </xf>
    <xf numFmtId="0" fontId="39" fillId="0" borderId="0" xfId="0" applyFont="1" applyAlignment="1"/>
    <xf numFmtId="0" fontId="39" fillId="0" borderId="0" xfId="0" applyFont="1" applyAlignment="1">
      <alignment horizontal="left"/>
    </xf>
    <xf numFmtId="0" fontId="0" fillId="0" borderId="0" xfId="0" applyFont="1" applyFill="1" applyBorder="1" applyAlignment="1">
      <alignment horizontal="center" wrapText="1"/>
    </xf>
    <xf numFmtId="0" fontId="42" fillId="0" borderId="0" xfId="0" applyFont="1" applyAlignment="1">
      <alignment horizontal="center" vertical="center" wrapText="1"/>
    </xf>
    <xf numFmtId="0" fontId="47" fillId="0" borderId="0" xfId="5" applyAlignment="1">
      <alignment horizontal="center" vertical="center" wrapText="1"/>
    </xf>
    <xf numFmtId="0" fontId="41"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left" vertical="top" wrapText="1"/>
    </xf>
    <xf numFmtId="0" fontId="10" fillId="0" borderId="0" xfId="0" applyFont="1" applyAlignment="1">
      <alignment horizontal="center"/>
    </xf>
    <xf numFmtId="0" fontId="10" fillId="3" borderId="11" xfId="0" applyFont="1" applyFill="1" applyBorder="1" applyAlignment="1" applyProtection="1">
      <alignment horizontal="center"/>
      <protection locked="0"/>
    </xf>
    <xf numFmtId="14" fontId="9" fillId="0" borderId="11" xfId="0" applyNumberFormat="1" applyFont="1" applyFill="1" applyBorder="1" applyAlignment="1">
      <alignment horizontal="center"/>
    </xf>
    <xf numFmtId="0" fontId="9" fillId="0" borderId="11" xfId="0" applyFont="1" applyFill="1" applyBorder="1" applyAlignment="1">
      <alignment horizontal="center"/>
    </xf>
    <xf numFmtId="0" fontId="6" fillId="3" borderId="13"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0" fontId="10" fillId="3" borderId="2" xfId="0"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0" fontId="10" fillId="3" borderId="19" xfId="0" applyFont="1" applyFill="1" applyBorder="1" applyAlignment="1" applyProtection="1">
      <alignment horizontal="center"/>
      <protection locked="0"/>
    </xf>
    <xf numFmtId="0" fontId="10" fillId="3" borderId="0" xfId="0" applyFont="1" applyFill="1" applyAlignment="1" applyProtection="1">
      <alignment horizontal="center"/>
      <protection locked="0"/>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25" fillId="9" borderId="13" xfId="0" applyFont="1" applyFill="1" applyBorder="1" applyAlignment="1">
      <alignment horizontal="left"/>
    </xf>
    <xf numFmtId="0" fontId="25" fillId="9" borderId="12" xfId="0" applyFont="1" applyFill="1" applyBorder="1" applyAlignment="1">
      <alignment horizontal="left"/>
    </xf>
    <xf numFmtId="0" fontId="10" fillId="3" borderId="15" xfId="0" applyFont="1" applyFill="1" applyBorder="1" applyAlignment="1" applyProtection="1">
      <alignment horizontal="center" wrapText="1"/>
      <protection locked="0"/>
    </xf>
    <xf numFmtId="0" fontId="10" fillId="3" borderId="16" xfId="0" applyFont="1" applyFill="1" applyBorder="1" applyAlignment="1" applyProtection="1">
      <alignment horizontal="center" wrapText="1"/>
      <protection locked="0"/>
    </xf>
    <xf numFmtId="0" fontId="10" fillId="3" borderId="17" xfId="0" applyFont="1" applyFill="1" applyBorder="1" applyAlignment="1" applyProtection="1">
      <alignment horizontal="center" wrapText="1"/>
      <protection locked="0"/>
    </xf>
    <xf numFmtId="0" fontId="10" fillId="3" borderId="18" xfId="0" applyFont="1" applyFill="1" applyBorder="1" applyAlignment="1" applyProtection="1">
      <alignment horizontal="center" wrapText="1"/>
      <protection locked="0"/>
    </xf>
    <xf numFmtId="0" fontId="10" fillId="3" borderId="11" xfId="0" applyFont="1" applyFill="1" applyBorder="1" applyAlignment="1" applyProtection="1">
      <alignment horizontal="center" wrapText="1"/>
      <protection locked="0"/>
    </xf>
    <xf numFmtId="0" fontId="10" fillId="3" borderId="19" xfId="0" applyFont="1" applyFill="1" applyBorder="1" applyAlignment="1" applyProtection="1">
      <alignment horizontal="center" wrapText="1"/>
      <protection locked="0"/>
    </xf>
    <xf numFmtId="0" fontId="6" fillId="3" borderId="17"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0" fontId="6" fillId="3" borderId="13" xfId="0" applyFont="1" applyFill="1" applyBorder="1" applyAlignment="1" applyProtection="1">
      <alignment horizontal="center"/>
      <protection locked="0"/>
    </xf>
    <xf numFmtId="0" fontId="6" fillId="3" borderId="14" xfId="0" applyFont="1" applyFill="1" applyBorder="1" applyAlignment="1" applyProtection="1">
      <alignment horizontal="center"/>
      <protection locked="0"/>
    </xf>
    <xf numFmtId="0" fontId="6" fillId="3" borderId="16"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14" fontId="10" fillId="0" borderId="16" xfId="0" applyNumberFormat="1" applyFont="1" applyBorder="1" applyAlignment="1">
      <alignment horizontal="center"/>
    </xf>
    <xf numFmtId="0" fontId="6" fillId="3" borderId="2" xfId="0" applyFont="1" applyFill="1" applyBorder="1" applyAlignment="1" applyProtection="1">
      <alignment horizontal="left"/>
      <protection locked="0"/>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1" xfId="0" applyFont="1" applyBorder="1" applyAlignment="1">
      <alignment horizontal="left" vertical="center" wrapText="1"/>
    </xf>
    <xf numFmtId="0" fontId="13" fillId="0" borderId="19" xfId="0" applyFont="1" applyBorder="1" applyAlignment="1">
      <alignment horizontal="left" vertical="center" wrapText="1"/>
    </xf>
    <xf numFmtId="43" fontId="9" fillId="3" borderId="2" xfId="2" applyFont="1" applyFill="1" applyBorder="1" applyAlignment="1" applyProtection="1">
      <alignment horizontal="center"/>
      <protection locked="0"/>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5" fillId="3" borderId="2" xfId="0" applyFont="1" applyFill="1" applyBorder="1" applyAlignment="1" applyProtection="1">
      <alignment horizontal="center"/>
      <protection locked="0"/>
    </xf>
    <xf numFmtId="43" fontId="15" fillId="3" borderId="2" xfId="2" applyFont="1" applyFill="1" applyBorder="1" applyAlignment="1" applyProtection="1">
      <alignment horizontal="center"/>
      <protection locked="0"/>
    </xf>
    <xf numFmtId="0" fontId="10" fillId="8" borderId="13" xfId="0" applyFont="1" applyFill="1" applyBorder="1" applyAlignment="1">
      <alignment horizontal="center"/>
    </xf>
    <xf numFmtId="0" fontId="10" fillId="8" borderId="14" xfId="0" applyFont="1" applyFill="1" applyBorder="1" applyAlignment="1">
      <alignment horizontal="center"/>
    </xf>
    <xf numFmtId="0" fontId="13" fillId="0" borderId="2" xfId="0" applyFont="1" applyBorder="1" applyAlignment="1">
      <alignment horizontal="center"/>
    </xf>
    <xf numFmtId="44" fontId="9" fillId="0" borderId="2" xfId="1" applyNumberFormat="1" applyFont="1" applyBorder="1" applyAlignment="1">
      <alignment horizontal="center"/>
    </xf>
    <xf numFmtId="44" fontId="9" fillId="0" borderId="13" xfId="1" applyFont="1" applyBorder="1"/>
    <xf numFmtId="44" fontId="9" fillId="0" borderId="14" xfId="1" applyFont="1" applyBorder="1"/>
    <xf numFmtId="0" fontId="7" fillId="0" borderId="12" xfId="0" applyFont="1" applyBorder="1" applyAlignment="1">
      <alignment horizontal="center"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3" fillId="0" borderId="19" xfId="0" applyFont="1" applyBorder="1" applyAlignment="1">
      <alignment horizontal="left" vertical="center"/>
    </xf>
    <xf numFmtId="0" fontId="9" fillId="8" borderId="0" xfId="0" applyFont="1" applyFill="1" applyAlignment="1">
      <alignment horizontal="left"/>
    </xf>
    <xf numFmtId="0" fontId="6" fillId="0" borderId="16" xfId="0" applyFont="1" applyBorder="1" applyAlignment="1">
      <alignment horizontal="left" wrapText="1"/>
    </xf>
    <xf numFmtId="0" fontId="13" fillId="0" borderId="2" xfId="0" applyFont="1" applyFill="1" applyBorder="1" applyAlignment="1">
      <alignment horizontal="center" vertical="center" wrapText="1"/>
    </xf>
    <xf numFmtId="44" fontId="13" fillId="0" borderId="2" xfId="1" applyFont="1" applyBorder="1" applyAlignment="1">
      <alignment horizontal="center" vertical="center" wrapText="1"/>
    </xf>
    <xf numFmtId="43" fontId="15" fillId="3" borderId="2"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9" fillId="8" borderId="13" xfId="0" applyFont="1" applyFill="1" applyBorder="1" applyAlignment="1">
      <alignment horizontal="center"/>
    </xf>
    <xf numFmtId="0" fontId="9" fillId="8" borderId="12" xfId="0" applyFont="1" applyFill="1" applyBorder="1" applyAlignment="1">
      <alignment horizontal="center"/>
    </xf>
    <xf numFmtId="0" fontId="9" fillId="8" borderId="14" xfId="0" applyFont="1" applyFill="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44" fontId="9" fillId="0" borderId="13" xfId="1" applyNumberFormat="1" applyFont="1" applyBorder="1"/>
    <xf numFmtId="44" fontId="9" fillId="0" borderId="14" xfId="1" applyNumberFormat="1" applyFont="1" applyBorder="1"/>
    <xf numFmtId="0" fontId="10" fillId="3" borderId="13"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43" fontId="3" fillId="3" borderId="2" xfId="2" applyFont="1" applyFill="1" applyBorder="1" applyProtection="1">
      <protection locked="0"/>
    </xf>
    <xf numFmtId="0" fontId="9" fillId="0" borderId="18" xfId="0" applyFont="1" applyFill="1" applyBorder="1" applyAlignment="1">
      <alignment horizontal="left"/>
    </xf>
    <xf numFmtId="0" fontId="9" fillId="0" borderId="11" xfId="0" applyFont="1" applyFill="1" applyBorder="1" applyAlignment="1">
      <alignment horizontal="left"/>
    </xf>
    <xf numFmtId="0" fontId="9" fillId="0" borderId="19" xfId="0" applyFont="1" applyFill="1" applyBorder="1" applyAlignment="1">
      <alignment horizontal="left"/>
    </xf>
    <xf numFmtId="0" fontId="6" fillId="0" borderId="15" xfId="0" applyFont="1" applyBorder="1" applyAlignment="1">
      <alignment horizontal="left" wrapText="1"/>
    </xf>
    <xf numFmtId="0" fontId="6" fillId="0" borderId="17" xfId="0" applyFont="1" applyBorder="1" applyAlignment="1">
      <alignment horizontal="left" wrapText="1"/>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21" xfId="0" applyFont="1" applyBorder="1" applyAlignment="1">
      <alignment horizontal="left" wrapText="1"/>
    </xf>
    <xf numFmtId="0" fontId="1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6" fillId="0" borderId="2" xfId="0" applyFont="1" applyBorder="1" applyAlignment="1">
      <alignment horizontal="center"/>
    </xf>
    <xf numFmtId="0" fontId="16" fillId="0" borderId="2" xfId="0" applyFont="1" applyBorder="1" applyAlignment="1">
      <alignment horizontal="center"/>
    </xf>
    <xf numFmtId="14" fontId="14" fillId="0" borderId="0" xfId="0" applyNumberFormat="1" applyFont="1" applyFill="1" applyBorder="1" applyAlignment="1" applyProtection="1">
      <alignment horizontal="center" vertical="center"/>
    </xf>
    <xf numFmtId="44" fontId="14" fillId="0" borderId="0" xfId="0" applyNumberFormat="1" applyFont="1" applyFill="1" applyBorder="1" applyAlignment="1" applyProtection="1">
      <alignment horizontal="center" vertical="center"/>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15" fillId="3" borderId="18" xfId="0" applyFont="1" applyFill="1" applyBorder="1" applyAlignment="1" applyProtection="1">
      <alignment horizontal="left"/>
      <protection locked="0"/>
    </xf>
    <xf numFmtId="0" fontId="15" fillId="3" borderId="11" xfId="0" applyFont="1" applyFill="1" applyBorder="1" applyAlignment="1" applyProtection="1">
      <alignment horizontal="left"/>
      <protection locked="0"/>
    </xf>
    <xf numFmtId="0" fontId="9" fillId="3" borderId="18"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9" fillId="3" borderId="19"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7" fillId="3" borderId="11" xfId="0" applyFont="1" applyFill="1" applyBorder="1" applyAlignment="1" applyProtection="1">
      <alignment horizontal="left"/>
      <protection locked="0"/>
    </xf>
    <xf numFmtId="0" fontId="7" fillId="3" borderId="19" xfId="0" applyFont="1" applyFill="1" applyBorder="1" applyAlignment="1" applyProtection="1">
      <alignment horizontal="left"/>
      <protection locked="0"/>
    </xf>
    <xf numFmtId="0" fontId="9" fillId="3" borderId="18"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9" fillId="3" borderId="19" xfId="0" applyFont="1" applyFill="1" applyBorder="1" applyAlignment="1" applyProtection="1">
      <alignment horizontal="left" vertical="center"/>
      <protection locked="0"/>
    </xf>
    <xf numFmtId="0" fontId="25" fillId="9" borderId="18" xfId="0" applyFont="1" applyFill="1" applyBorder="1" applyAlignment="1">
      <alignment horizontal="left" vertical="center"/>
    </xf>
    <xf numFmtId="0" fontId="24" fillId="9" borderId="11" xfId="0" applyFont="1" applyFill="1" applyBorder="1"/>
    <xf numFmtId="0" fontId="3" fillId="0" borderId="16" xfId="0" applyFont="1" applyBorder="1"/>
    <xf numFmtId="0" fontId="3" fillId="0" borderId="17" xfId="0" applyFont="1" applyBorder="1"/>
    <xf numFmtId="0" fontId="32" fillId="0" borderId="0" xfId="0" applyFont="1" applyAlignment="1">
      <alignment horizontal="center" vertical="center"/>
    </xf>
    <xf numFmtId="0" fontId="6" fillId="3" borderId="12" xfId="0"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6" fillId="3" borderId="17" xfId="0" applyFont="1" applyFill="1" applyBorder="1" applyAlignment="1" applyProtection="1">
      <alignment horizontal="center"/>
      <protection locked="0"/>
    </xf>
    <xf numFmtId="0" fontId="10" fillId="0" borderId="18" xfId="0" applyFont="1" applyBorder="1" applyAlignment="1">
      <alignment horizontal="center"/>
    </xf>
    <xf numFmtId="0" fontId="10" fillId="0" borderId="11" xfId="0" applyFont="1" applyBorder="1" applyAlignment="1">
      <alignment horizontal="center"/>
    </xf>
    <xf numFmtId="0" fontId="10" fillId="0" borderId="19" xfId="0" applyFont="1" applyBorder="1" applyAlignment="1">
      <alignment horizontal="center"/>
    </xf>
    <xf numFmtId="0" fontId="10" fillId="3" borderId="2" xfId="0" applyFont="1" applyFill="1" applyBorder="1" applyAlignment="1" applyProtection="1">
      <alignment horizontal="center" wrapText="1"/>
      <protection locked="0"/>
    </xf>
    <xf numFmtId="10" fontId="10" fillId="3" borderId="2" xfId="0" applyNumberFormat="1" applyFont="1" applyFill="1" applyBorder="1" applyAlignment="1" applyProtection="1">
      <alignment horizontal="center"/>
      <protection locked="0"/>
    </xf>
    <xf numFmtId="0" fontId="10" fillId="8" borderId="2" xfId="0" applyFont="1" applyFill="1" applyBorder="1" applyAlignment="1" applyProtection="1">
      <alignment horizontal="center" wrapText="1"/>
      <protection locked="0"/>
    </xf>
    <xf numFmtId="0" fontId="13" fillId="4" borderId="13" xfId="0" applyFont="1" applyFill="1" applyBorder="1" applyAlignment="1" applyProtection="1">
      <alignment horizontal="center"/>
      <protection locked="0"/>
    </xf>
    <xf numFmtId="0" fontId="13" fillId="4" borderId="12" xfId="0" applyFont="1" applyFill="1" applyBorder="1" applyAlignment="1" applyProtection="1">
      <alignment horizontal="center"/>
      <protection locked="0"/>
    </xf>
    <xf numFmtId="0" fontId="13" fillId="4" borderId="14" xfId="0" applyFont="1" applyFill="1" applyBorder="1" applyAlignment="1" applyProtection="1">
      <alignment horizontal="center"/>
      <protection locked="0"/>
    </xf>
    <xf numFmtId="0" fontId="13" fillId="4" borderId="15" xfId="0" applyFont="1" applyFill="1" applyBorder="1" applyAlignment="1" applyProtection="1">
      <alignment horizontal="center" wrapText="1"/>
    </xf>
    <xf numFmtId="0" fontId="13" fillId="4" borderId="16" xfId="0" applyFont="1" applyFill="1" applyBorder="1" applyAlignment="1" applyProtection="1">
      <alignment horizontal="center" wrapText="1"/>
    </xf>
    <xf numFmtId="0" fontId="13" fillId="4" borderId="17" xfId="0" applyFont="1" applyFill="1" applyBorder="1" applyAlignment="1" applyProtection="1">
      <alignment horizontal="center" wrapText="1"/>
    </xf>
    <xf numFmtId="0" fontId="10" fillId="4" borderId="17" xfId="0" applyFont="1" applyFill="1" applyBorder="1" applyAlignment="1" applyProtection="1">
      <alignment horizontal="center" wrapText="1"/>
    </xf>
    <xf numFmtId="0" fontId="6" fillId="3" borderId="15" xfId="0" applyFont="1" applyFill="1" applyBorder="1" applyAlignment="1" applyProtection="1">
      <alignment horizontal="center" wrapText="1"/>
      <protection locked="0"/>
    </xf>
    <xf numFmtId="0" fontId="6" fillId="3" borderId="16" xfId="0" applyFont="1" applyFill="1" applyBorder="1" applyAlignment="1" applyProtection="1">
      <alignment horizontal="center" wrapText="1"/>
      <protection locked="0"/>
    </xf>
    <xf numFmtId="0" fontId="6" fillId="3" borderId="17" xfId="0" applyFont="1" applyFill="1" applyBorder="1" applyAlignment="1" applyProtection="1">
      <alignment horizontal="center" wrapText="1"/>
      <protection locked="0"/>
    </xf>
    <xf numFmtId="0" fontId="6" fillId="3" borderId="18" xfId="0" applyFont="1" applyFill="1" applyBorder="1" applyAlignment="1" applyProtection="1">
      <alignment horizontal="center" wrapText="1"/>
      <protection locked="0"/>
    </xf>
    <xf numFmtId="0" fontId="6" fillId="3" borderId="11" xfId="0" applyFont="1" applyFill="1" applyBorder="1" applyAlignment="1" applyProtection="1">
      <alignment horizontal="center" wrapText="1"/>
      <protection locked="0"/>
    </xf>
    <xf numFmtId="0" fontId="6" fillId="3" borderId="19" xfId="0" applyFont="1" applyFill="1" applyBorder="1" applyAlignment="1" applyProtection="1">
      <alignment horizontal="center" wrapText="1"/>
      <protection locked="0"/>
    </xf>
    <xf numFmtId="0" fontId="10" fillId="0" borderId="12" xfId="0" applyFont="1" applyBorder="1" applyAlignment="1">
      <alignment horizontal="center"/>
    </xf>
    <xf numFmtId="0" fontId="6" fillId="0" borderId="11" xfId="0" applyFont="1" applyBorder="1" applyAlignment="1">
      <alignment horizontal="center"/>
    </xf>
    <xf numFmtId="0" fontId="25" fillId="9" borderId="0" xfId="0" applyFont="1" applyFill="1" applyBorder="1" applyAlignment="1">
      <alignment horizontal="left"/>
    </xf>
    <xf numFmtId="0" fontId="7" fillId="3" borderId="18"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0" fontId="7" fillId="3" borderId="19" xfId="0" applyFont="1" applyFill="1" applyBorder="1" applyAlignment="1" applyProtection="1">
      <alignment horizontal="center"/>
      <protection locked="0"/>
    </xf>
    <xf numFmtId="0" fontId="7" fillId="0" borderId="16" xfId="0" applyFont="1" applyFill="1" applyBorder="1" applyAlignment="1">
      <alignment horizontal="left"/>
    </xf>
    <xf numFmtId="0" fontId="7" fillId="0" borderId="17" xfId="0" applyFont="1" applyFill="1" applyBorder="1" applyAlignment="1">
      <alignment horizontal="left"/>
    </xf>
    <xf numFmtId="0" fontId="7" fillId="0" borderId="15"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left"/>
    </xf>
    <xf numFmtId="0" fontId="8" fillId="3" borderId="2" xfId="0" applyFont="1" applyFill="1" applyBorder="1" applyAlignment="1" applyProtection="1">
      <alignment horizontal="center" vertical="center" wrapText="1"/>
      <protection locked="0"/>
    </xf>
    <xf numFmtId="0" fontId="7" fillId="0" borderId="2" xfId="0" applyFont="1" applyBorder="1" applyAlignment="1">
      <alignment horizontal="left" vertical="center" wrapText="1"/>
    </xf>
    <xf numFmtId="0" fontId="7" fillId="7" borderId="13" xfId="0" applyFont="1" applyFill="1" applyBorder="1" applyAlignment="1">
      <alignment horizontal="left"/>
    </xf>
    <xf numFmtId="0" fontId="7" fillId="7" borderId="12" xfId="0" applyFont="1" applyFill="1" applyBorder="1" applyAlignment="1">
      <alignment horizontal="left"/>
    </xf>
    <xf numFmtId="0" fontId="7" fillId="7" borderId="14" xfId="0" applyFont="1" applyFill="1" applyBorder="1" applyAlignment="1">
      <alignment horizontal="left"/>
    </xf>
    <xf numFmtId="0" fontId="7" fillId="0" borderId="2" xfId="0" applyFont="1" applyBorder="1" applyAlignment="1">
      <alignment horizontal="left"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9" fontId="8" fillId="3" borderId="2" xfId="0" applyNumberFormat="1" applyFont="1" applyFill="1" applyBorder="1" applyAlignment="1" applyProtection="1">
      <alignment horizontal="center"/>
      <protection locked="0"/>
    </xf>
    <xf numFmtId="44" fontId="9" fillId="0" borderId="15" xfId="1" applyFont="1" applyBorder="1"/>
    <xf numFmtId="44" fontId="9" fillId="0" borderId="17" xfId="1" applyFont="1" applyBorder="1"/>
    <xf numFmtId="0" fontId="10" fillId="3" borderId="12" xfId="0" applyFont="1" applyFill="1" applyBorder="1" applyAlignment="1" applyProtection="1">
      <alignment horizontal="center"/>
      <protection locked="0"/>
    </xf>
    <xf numFmtId="0" fontId="10" fillId="3" borderId="14" xfId="0" applyFont="1" applyFill="1" applyBorder="1" applyAlignment="1" applyProtection="1">
      <alignment horizontal="center"/>
      <protection locked="0"/>
    </xf>
    <xf numFmtId="43" fontId="3" fillId="3" borderId="13" xfId="2" applyFont="1" applyFill="1" applyBorder="1" applyProtection="1">
      <protection locked="0"/>
    </xf>
    <xf numFmtId="43" fontId="3" fillId="3" borderId="14" xfId="2" applyFont="1" applyFill="1" applyBorder="1" applyProtection="1">
      <protection locked="0"/>
    </xf>
    <xf numFmtId="0" fontId="10" fillId="3" borderId="13"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7" fontId="33" fillId="3" borderId="15" xfId="1" applyNumberFormat="1" applyFont="1" applyFill="1" applyBorder="1" applyAlignment="1" applyProtection="1">
      <alignment horizontal="center" vertical="center"/>
      <protection locked="0"/>
    </xf>
    <xf numFmtId="7" fontId="33" fillId="3" borderId="17" xfId="1" applyNumberFormat="1" applyFont="1" applyFill="1" applyBorder="1" applyAlignment="1" applyProtection="1">
      <alignment horizontal="center" vertical="center"/>
      <protection locked="0"/>
    </xf>
    <xf numFmtId="7" fontId="33" fillId="3" borderId="18" xfId="1" applyNumberFormat="1" applyFont="1" applyFill="1" applyBorder="1" applyAlignment="1" applyProtection="1">
      <alignment horizontal="center" vertical="center"/>
      <protection locked="0"/>
    </xf>
    <xf numFmtId="7" fontId="33" fillId="3" borderId="19" xfId="1" applyNumberFormat="1" applyFont="1" applyFill="1" applyBorder="1" applyAlignment="1" applyProtection="1">
      <alignment horizontal="center" vertical="center"/>
      <protection locked="0"/>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8" xfId="0" applyFont="1" applyBorder="1" applyAlignment="1">
      <alignment horizontal="center" wrapText="1"/>
    </xf>
    <xf numFmtId="0" fontId="9" fillId="0" borderId="11" xfId="0" applyFont="1" applyBorder="1" applyAlignment="1">
      <alignment horizontal="center" wrapText="1"/>
    </xf>
    <xf numFmtId="9" fontId="8" fillId="3" borderId="15" xfId="0" applyNumberFormat="1" applyFont="1" applyFill="1" applyBorder="1" applyAlignment="1" applyProtection="1">
      <alignment horizontal="center"/>
      <protection locked="0"/>
    </xf>
    <xf numFmtId="9" fontId="8" fillId="3" borderId="17" xfId="0" applyNumberFormat="1" applyFont="1" applyFill="1" applyBorder="1" applyAlignment="1" applyProtection="1">
      <alignment horizontal="center"/>
      <protection locked="0"/>
    </xf>
    <xf numFmtId="9" fontId="8" fillId="3" borderId="18" xfId="0" applyNumberFormat="1" applyFont="1" applyFill="1" applyBorder="1" applyAlignment="1" applyProtection="1">
      <alignment horizontal="center"/>
      <protection locked="0"/>
    </xf>
    <xf numFmtId="9" fontId="8" fillId="3" borderId="19" xfId="0" applyNumberFormat="1" applyFont="1" applyFill="1" applyBorder="1" applyAlignment="1" applyProtection="1">
      <alignment horizontal="center"/>
      <protection locked="0"/>
    </xf>
    <xf numFmtId="0" fontId="7" fillId="0" borderId="13" xfId="0" applyFont="1" applyFill="1" applyBorder="1" applyAlignment="1">
      <alignment horizontal="left"/>
    </xf>
    <xf numFmtId="0" fontId="7" fillId="0" borderId="14" xfId="0" applyFont="1" applyFill="1" applyBorder="1" applyAlignment="1">
      <alignment horizontal="left"/>
    </xf>
    <xf numFmtId="0" fontId="9" fillId="3" borderId="12" xfId="0" applyFont="1" applyFill="1" applyBorder="1" applyAlignment="1" applyProtection="1">
      <alignment horizontal="left"/>
      <protection locked="0"/>
    </xf>
    <xf numFmtId="0" fontId="9" fillId="3" borderId="14" xfId="0" applyFont="1" applyFill="1" applyBorder="1" applyAlignment="1" applyProtection="1">
      <alignment horizontal="left"/>
      <protection locked="0"/>
    </xf>
    <xf numFmtId="0" fontId="7" fillId="0" borderId="2" xfId="0" applyFont="1" applyBorder="1" applyAlignment="1">
      <alignment horizontal="left"/>
    </xf>
    <xf numFmtId="0" fontId="7" fillId="0" borderId="3" xfId="0" applyFont="1" applyBorder="1" applyAlignment="1">
      <alignment horizontal="left"/>
    </xf>
    <xf numFmtId="9" fontId="8" fillId="3" borderId="3" xfId="0" applyNumberFormat="1" applyFont="1" applyFill="1" applyBorder="1" applyAlignment="1" applyProtection="1">
      <alignment horizontal="center"/>
      <protection locked="0"/>
    </xf>
    <xf numFmtId="0" fontId="7" fillId="0" borderId="12" xfId="0" applyFont="1" applyFill="1" applyBorder="1" applyAlignment="1">
      <alignment horizontal="left"/>
    </xf>
    <xf numFmtId="14" fontId="9" fillId="3" borderId="18" xfId="0" applyNumberFormat="1" applyFont="1" applyFill="1" applyBorder="1" applyAlignment="1" applyProtection="1">
      <alignment horizontal="left"/>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6" xfId="0" applyFont="1" applyBorder="1" applyAlignment="1" applyProtection="1">
      <alignment horizontal="left"/>
      <protection locked="0"/>
    </xf>
    <xf numFmtId="0" fontId="10" fillId="7" borderId="20" xfId="0" applyFont="1" applyFill="1" applyBorder="1" applyAlignment="1">
      <alignment horizontal="center"/>
    </xf>
    <xf numFmtId="0" fontId="10" fillId="7" borderId="0" xfId="0" applyFont="1" applyFill="1" applyBorder="1" applyAlignment="1">
      <alignment horizontal="center"/>
    </xf>
    <xf numFmtId="0" fontId="10" fillId="7" borderId="21" xfId="0" applyFont="1" applyFill="1" applyBorder="1" applyAlignment="1">
      <alignment horizont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3" fillId="4" borderId="13" xfId="0" applyFont="1" applyFill="1" applyBorder="1" applyAlignment="1" applyProtection="1">
      <alignment horizontal="center"/>
    </xf>
    <xf numFmtId="0" fontId="13" fillId="4" borderId="12" xfId="0" applyFont="1" applyFill="1" applyBorder="1" applyAlignment="1" applyProtection="1">
      <alignment horizontal="center"/>
    </xf>
    <xf numFmtId="0" fontId="13" fillId="4" borderId="14" xfId="0" applyFont="1" applyFill="1" applyBorder="1" applyAlignment="1" applyProtection="1">
      <alignment horizontal="center"/>
    </xf>
    <xf numFmtId="0" fontId="13" fillId="4" borderId="13" xfId="0" applyFont="1" applyFill="1" applyBorder="1" applyAlignment="1" applyProtection="1">
      <alignment horizontal="center" wrapText="1"/>
    </xf>
    <xf numFmtId="0" fontId="13" fillId="4" borderId="12" xfId="0" applyFont="1" applyFill="1" applyBorder="1" applyAlignment="1" applyProtection="1">
      <alignment horizontal="center" wrapText="1"/>
    </xf>
    <xf numFmtId="0" fontId="13" fillId="4" borderId="14" xfId="0" applyFont="1" applyFill="1" applyBorder="1" applyAlignment="1" applyProtection="1">
      <alignment horizontal="center" wrapText="1"/>
    </xf>
    <xf numFmtId="0" fontId="6" fillId="4" borderId="12" xfId="0" applyFont="1" applyFill="1" applyBorder="1" applyAlignment="1" applyProtection="1">
      <alignment horizontal="center"/>
    </xf>
    <xf numFmtId="0" fontId="6" fillId="4" borderId="14" xfId="0" applyFont="1" applyFill="1" applyBorder="1" applyAlignment="1" applyProtection="1">
      <alignment horizontal="center"/>
    </xf>
    <xf numFmtId="10" fontId="10" fillId="3" borderId="15" xfId="0" applyNumberFormat="1" applyFont="1" applyFill="1" applyBorder="1" applyAlignment="1" applyProtection="1">
      <alignment horizontal="center"/>
      <protection locked="0"/>
    </xf>
    <xf numFmtId="10" fontId="10" fillId="3" borderId="17" xfId="0" applyNumberFormat="1" applyFont="1" applyFill="1" applyBorder="1" applyAlignment="1" applyProtection="1">
      <alignment horizontal="center"/>
      <protection locked="0"/>
    </xf>
    <xf numFmtId="10" fontId="10" fillId="3" borderId="18" xfId="0" applyNumberFormat="1" applyFont="1" applyFill="1" applyBorder="1" applyAlignment="1" applyProtection="1">
      <alignment horizontal="center"/>
      <protection locked="0"/>
    </xf>
    <xf numFmtId="10" fontId="10" fillId="3" borderId="19" xfId="0" applyNumberFormat="1" applyFont="1" applyFill="1" applyBorder="1" applyAlignment="1" applyProtection="1">
      <alignment horizontal="center"/>
      <protection locked="0"/>
    </xf>
    <xf numFmtId="0" fontId="3" fillId="7" borderId="12" xfId="0" applyFont="1" applyFill="1" applyBorder="1" applyAlignment="1">
      <alignment horizontal="left"/>
    </xf>
    <xf numFmtId="0" fontId="3" fillId="7" borderId="14" xfId="0" applyFont="1" applyFill="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xf>
    <xf numFmtId="0" fontId="3"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4" xfId="0" applyFont="1" applyBorder="1" applyAlignment="1">
      <alignment horizontal="left"/>
    </xf>
    <xf numFmtId="0" fontId="3" fillId="3" borderId="13"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3" fillId="7" borderId="13" xfId="0" applyFont="1" applyFill="1" applyBorder="1" applyAlignment="1">
      <alignment horizontal="left"/>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xf>
    <xf numFmtId="0" fontId="12" fillId="0" borderId="13" xfId="0" applyFont="1" applyBorder="1" applyAlignment="1">
      <alignment horizontal="left"/>
    </xf>
    <xf numFmtId="0" fontId="12" fillId="0" borderId="12" xfId="0" applyFont="1" applyBorder="1" applyAlignment="1">
      <alignment horizontal="left"/>
    </xf>
    <xf numFmtId="0" fontId="12" fillId="0" borderId="14" xfId="0" applyFont="1" applyBorder="1" applyAlignment="1">
      <alignment horizontal="left"/>
    </xf>
    <xf numFmtId="43" fontId="3" fillId="7" borderId="13" xfId="2" applyFont="1" applyFill="1" applyBorder="1" applyAlignment="1">
      <alignment horizontal="center"/>
    </xf>
    <xf numFmtId="43" fontId="3" fillId="7" borderId="12" xfId="2" applyFont="1" applyFill="1" applyBorder="1" applyAlignment="1">
      <alignment horizontal="center"/>
    </xf>
    <xf numFmtId="43" fontId="3" fillId="7" borderId="14" xfId="2" applyFont="1" applyFill="1" applyBorder="1" applyAlignment="1">
      <alignment horizontal="center"/>
    </xf>
    <xf numFmtId="43" fontId="9" fillId="3" borderId="2" xfId="0" applyNumberFormat="1" applyFont="1" applyFill="1" applyBorder="1" applyAlignment="1" applyProtection="1">
      <alignment horizontal="center"/>
      <protection locked="0"/>
    </xf>
    <xf numFmtId="43" fontId="9" fillId="3" borderId="3" xfId="0" applyNumberFormat="1" applyFont="1" applyFill="1" applyBorder="1" applyAlignment="1" applyProtection="1">
      <alignment horizontal="center"/>
      <protection locked="0"/>
    </xf>
    <xf numFmtId="7" fontId="9" fillId="0" borderId="13" xfId="1" applyNumberFormat="1" applyFont="1" applyBorder="1" applyAlignment="1">
      <alignment horizontal="center"/>
    </xf>
    <xf numFmtId="7" fontId="9" fillId="0" borderId="14" xfId="1" applyNumberFormat="1" applyFont="1" applyBorder="1" applyAlignment="1">
      <alignment horizontal="center"/>
    </xf>
    <xf numFmtId="43" fontId="15" fillId="3" borderId="2" xfId="2" applyFont="1" applyFill="1" applyBorder="1" applyProtection="1">
      <protection locked="0"/>
    </xf>
    <xf numFmtId="43" fontId="9" fillId="3" borderId="3" xfId="2" applyNumberFormat="1" applyFont="1" applyFill="1" applyBorder="1" applyAlignment="1" applyProtection="1">
      <alignment horizontal="center"/>
      <protection locked="0"/>
    </xf>
    <xf numFmtId="43" fontId="9" fillId="3" borderId="2" xfId="2" applyNumberFormat="1" applyFont="1" applyFill="1" applyBorder="1" applyAlignment="1" applyProtection="1">
      <alignment horizontal="center"/>
      <protection locked="0"/>
    </xf>
    <xf numFmtId="43" fontId="9" fillId="3" borderId="18" xfId="2" applyFont="1" applyFill="1" applyBorder="1" applyAlignment="1" applyProtection="1">
      <alignment horizontal="center"/>
      <protection locked="0"/>
    </xf>
    <xf numFmtId="43" fontId="9" fillId="3" borderId="19" xfId="2" applyFont="1" applyFill="1" applyBorder="1" applyAlignment="1" applyProtection="1">
      <alignment horizontal="center"/>
      <protection locked="0"/>
    </xf>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0" fontId="3" fillId="0" borderId="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43" fontId="9" fillId="3" borderId="2" xfId="2" applyFont="1" applyFill="1" applyBorder="1" applyProtection="1">
      <protection locked="0"/>
    </xf>
    <xf numFmtId="0" fontId="23" fillId="0" borderId="1" xfId="0" applyFont="1" applyBorder="1" applyAlignment="1">
      <alignment horizontal="center" vertical="center" wrapText="1"/>
    </xf>
    <xf numFmtId="43" fontId="15" fillId="3" borderId="1" xfId="2" applyFont="1" applyFill="1" applyBorder="1" applyProtection="1">
      <protection locked="0"/>
    </xf>
    <xf numFmtId="0" fontId="25" fillId="9" borderId="11" xfId="0" applyFont="1" applyFill="1" applyBorder="1" applyAlignment="1">
      <alignment horizontal="left"/>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18" xfId="0" applyFont="1" applyBorder="1" applyAlignment="1">
      <alignment horizontal="left"/>
    </xf>
    <xf numFmtId="0" fontId="12" fillId="0" borderId="11" xfId="0" applyFont="1" applyBorder="1" applyAlignment="1">
      <alignment horizontal="left"/>
    </xf>
    <xf numFmtId="0" fontId="12" fillId="0" borderId="19" xfId="0" applyFont="1" applyBorder="1" applyAlignment="1">
      <alignment horizontal="left"/>
    </xf>
    <xf numFmtId="43" fontId="9" fillId="3" borderId="13" xfId="2" applyFont="1" applyFill="1" applyBorder="1" applyAlignment="1" applyProtection="1">
      <alignment horizontal="center"/>
      <protection locked="0"/>
    </xf>
    <xf numFmtId="43" fontId="9" fillId="3" borderId="14" xfId="2" applyFont="1" applyFill="1" applyBorder="1" applyAlignment="1" applyProtection="1">
      <alignment horizontal="center"/>
      <protection locked="0"/>
    </xf>
    <xf numFmtId="8" fontId="15" fillId="0" borderId="2" xfId="0" applyNumberFormat="1" applyFont="1" applyBorder="1" applyAlignment="1">
      <alignment horizontal="center"/>
    </xf>
    <xf numFmtId="43" fontId="15" fillId="7" borderId="22" xfId="2" applyFont="1" applyFill="1" applyBorder="1" applyAlignment="1" applyProtection="1">
      <alignment horizontal="center"/>
      <protection locked="0"/>
    </xf>
    <xf numFmtId="43" fontId="15" fillId="7" borderId="3" xfId="2" applyFont="1" applyFill="1" applyBorder="1" applyAlignment="1" applyProtection="1">
      <alignment horizontal="center"/>
      <protection locked="0"/>
    </xf>
    <xf numFmtId="8" fontId="7" fillId="0" borderId="2" xfId="1" applyNumberFormat="1" applyFont="1" applyBorder="1" applyAlignment="1">
      <alignment horizontal="center"/>
    </xf>
    <xf numFmtId="0" fontId="8" fillId="0" borderId="13" xfId="0" applyFont="1" applyBorder="1" applyAlignment="1">
      <alignment horizontal="left"/>
    </xf>
    <xf numFmtId="0" fontId="8" fillId="0" borderId="12" xfId="0" applyFont="1" applyBorder="1" applyAlignment="1">
      <alignment horizontal="left"/>
    </xf>
    <xf numFmtId="0" fontId="8" fillId="0" borderId="14" xfId="0" applyFont="1" applyBorder="1" applyAlignment="1">
      <alignment horizontal="left"/>
    </xf>
    <xf numFmtId="8" fontId="7" fillId="0" borderId="13" xfId="0" applyNumberFormat="1" applyFont="1" applyFill="1" applyBorder="1" applyAlignment="1">
      <alignment horizontal="center"/>
    </xf>
    <xf numFmtId="8" fontId="7" fillId="0" borderId="12" xfId="0" applyNumberFormat="1" applyFont="1" applyFill="1" applyBorder="1" applyAlignment="1">
      <alignment horizontal="center"/>
    </xf>
    <xf numFmtId="8" fontId="7" fillId="0" borderId="14" xfId="0" applyNumberFormat="1" applyFont="1" applyFill="1" applyBorder="1" applyAlignment="1">
      <alignment horizontal="center"/>
    </xf>
    <xf numFmtId="0" fontId="9" fillId="3" borderId="3" xfId="0" applyFont="1" applyFill="1" applyBorder="1" applyProtection="1">
      <protection locked="0"/>
    </xf>
    <xf numFmtId="0" fontId="15" fillId="3" borderId="3" xfId="0" applyFont="1" applyFill="1" applyBorder="1" applyProtection="1">
      <protection locked="0"/>
    </xf>
    <xf numFmtId="0" fontId="15" fillId="3" borderId="2" xfId="0" applyFont="1" applyFill="1" applyBorder="1" applyProtection="1">
      <protection locked="0"/>
    </xf>
    <xf numFmtId="0" fontId="3" fillId="7" borderId="16" xfId="0" applyFont="1" applyFill="1" applyBorder="1" applyAlignment="1">
      <alignment horizontal="center"/>
    </xf>
    <xf numFmtId="0" fontId="3" fillId="7" borderId="17" xfId="0" applyFont="1" applyFill="1" applyBorder="1" applyAlignment="1">
      <alignment horizontal="center"/>
    </xf>
    <xf numFmtId="0" fontId="3" fillId="3" borderId="18" xfId="0" applyFont="1" applyFill="1" applyBorder="1" applyAlignment="1" applyProtection="1">
      <alignment horizontal="left"/>
      <protection locked="0"/>
    </xf>
    <xf numFmtId="0" fontId="3" fillId="3" borderId="11" xfId="0" applyFont="1" applyFill="1" applyBorder="1" applyAlignment="1" applyProtection="1">
      <alignment horizontal="left"/>
      <protection locked="0"/>
    </xf>
    <xf numFmtId="0" fontId="3" fillId="3" borderId="19" xfId="0" applyFont="1" applyFill="1" applyBorder="1" applyAlignment="1" applyProtection="1">
      <alignment horizontal="left"/>
      <protection locked="0"/>
    </xf>
    <xf numFmtId="0" fontId="7" fillId="5" borderId="18" xfId="0" applyFont="1" applyFill="1" applyBorder="1" applyAlignment="1">
      <alignment horizontal="left"/>
    </xf>
    <xf numFmtId="0" fontId="7" fillId="5" borderId="11" xfId="0" applyFont="1" applyFill="1" applyBorder="1" applyAlignment="1">
      <alignment horizontal="left"/>
    </xf>
    <xf numFmtId="0" fontId="7" fillId="5" borderId="19" xfId="0" applyFont="1" applyFill="1" applyBorder="1" applyAlignment="1">
      <alignment horizontal="left"/>
    </xf>
    <xf numFmtId="0" fontId="7" fillId="0" borderId="13"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3" fillId="3" borderId="13" xfId="0" applyFont="1" applyFill="1" applyBorder="1" applyAlignment="1" applyProtection="1">
      <alignment horizontal="center"/>
      <protection locked="0"/>
    </xf>
    <xf numFmtId="0" fontId="3" fillId="8" borderId="13" xfId="0" applyFont="1" applyFill="1" applyBorder="1" applyAlignment="1">
      <alignment horizontal="center"/>
    </xf>
    <xf numFmtId="0" fontId="3" fillId="8" borderId="12" xfId="0" applyFont="1" applyFill="1" applyBorder="1" applyAlignment="1">
      <alignment horizontal="center"/>
    </xf>
    <xf numFmtId="0" fontId="3" fillId="8" borderId="14" xfId="0" applyFont="1" applyFill="1" applyBorder="1" applyAlignment="1">
      <alignment horizontal="center"/>
    </xf>
    <xf numFmtId="8" fontId="7" fillId="5" borderId="2" xfId="0" applyNumberFormat="1" applyFont="1" applyFill="1" applyBorder="1" applyAlignment="1">
      <alignment horizontal="center"/>
    </xf>
    <xf numFmtId="0" fontId="7" fillId="5" borderId="2"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3" fillId="7" borderId="13" xfId="0" applyFont="1" applyFill="1" applyBorder="1" applyAlignment="1">
      <alignment horizontal="center"/>
    </xf>
    <xf numFmtId="0" fontId="3" fillId="7" borderId="12" xfId="0" applyFont="1" applyFill="1" applyBorder="1" applyAlignment="1">
      <alignment horizontal="center"/>
    </xf>
    <xf numFmtId="0" fontId="3" fillId="7" borderId="14" xfId="0" applyFont="1" applyFill="1" applyBorder="1" applyAlignment="1">
      <alignment horizont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168" fontId="15" fillId="0" borderId="2" xfId="0" applyNumberFormat="1" applyFont="1" applyBorder="1" applyAlignment="1">
      <alignment horizontal="center"/>
    </xf>
    <xf numFmtId="0" fontId="8" fillId="0" borderId="2" xfId="0" applyFont="1" applyBorder="1" applyAlignment="1">
      <alignment wrapText="1"/>
    </xf>
    <xf numFmtId="43" fontId="7" fillId="0" borderId="2" xfId="2" applyFont="1" applyBorder="1" applyAlignment="1">
      <alignment horizontal="right"/>
    </xf>
    <xf numFmtId="0" fontId="9" fillId="7" borderId="2" xfId="0" applyFont="1" applyFill="1" applyBorder="1"/>
    <xf numFmtId="0" fontId="7" fillId="0" borderId="2" xfId="0" applyFont="1" applyFill="1" applyBorder="1" applyAlignment="1">
      <alignment horizontal="center"/>
    </xf>
    <xf numFmtId="10" fontId="9" fillId="3" borderId="18" xfId="0" applyNumberFormat="1" applyFont="1" applyFill="1" applyBorder="1" applyAlignment="1" applyProtection="1">
      <alignment horizontal="center"/>
      <protection locked="0"/>
    </xf>
    <xf numFmtId="10" fontId="9" fillId="3" borderId="19" xfId="0" applyNumberFormat="1" applyFont="1" applyFill="1" applyBorder="1" applyAlignment="1" applyProtection="1">
      <alignment horizontal="center"/>
      <protection locked="0"/>
    </xf>
    <xf numFmtId="0" fontId="7" fillId="5" borderId="2" xfId="0" applyFont="1" applyFill="1" applyBorder="1"/>
    <xf numFmtId="0" fontId="7" fillId="0" borderId="2" xfId="0" applyFont="1" applyBorder="1" applyAlignment="1">
      <alignment horizontal="center"/>
    </xf>
    <xf numFmtId="0" fontId="8" fillId="0" borderId="2" xfId="0" applyFont="1" applyBorder="1"/>
    <xf numFmtId="43" fontId="7" fillId="6" borderId="2" xfId="2" applyNumberFormat="1" applyFont="1" applyFill="1" applyBorder="1"/>
    <xf numFmtId="43" fontId="7" fillId="3" borderId="13" xfId="2" applyNumberFormat="1" applyFont="1" applyFill="1" applyBorder="1" applyAlignment="1" applyProtection="1">
      <alignment horizontal="center"/>
      <protection locked="0"/>
    </xf>
    <xf numFmtId="43" fontId="7" fillId="3" borderId="14" xfId="2" applyNumberFormat="1" applyFont="1" applyFill="1" applyBorder="1" applyAlignment="1" applyProtection="1">
      <alignment horizontal="center"/>
      <protection locked="0"/>
    </xf>
    <xf numFmtId="0" fontId="8" fillId="0" borderId="2" xfId="0" applyFont="1" applyBorder="1" applyAlignment="1">
      <alignment horizontal="left"/>
    </xf>
    <xf numFmtId="43" fontId="7" fillId="6" borderId="2" xfId="2" applyNumberFormat="1" applyFont="1" applyFill="1" applyBorder="1" applyAlignment="1">
      <alignment horizontal="right"/>
    </xf>
    <xf numFmtId="43" fontId="8" fillId="8" borderId="1" xfId="2" applyFont="1" applyFill="1" applyBorder="1" applyAlignment="1" applyProtection="1">
      <alignment horizontal="center"/>
    </xf>
    <xf numFmtId="43" fontId="8" fillId="8" borderId="22" xfId="2" applyFont="1" applyFill="1" applyBorder="1" applyAlignment="1" applyProtection="1">
      <alignment horizontal="center"/>
    </xf>
    <xf numFmtId="43" fontId="7" fillId="6" borderId="15" xfId="2" applyNumberFormat="1" applyFont="1" applyFill="1" applyBorder="1" applyAlignment="1">
      <alignment horizontal="right" vertical="center"/>
    </xf>
    <xf numFmtId="43" fontId="7" fillId="6" borderId="17" xfId="2" applyNumberFormat="1" applyFont="1" applyFill="1" applyBorder="1" applyAlignment="1">
      <alignment horizontal="right" vertical="center"/>
    </xf>
    <xf numFmtId="43" fontId="7" fillId="6" borderId="20" xfId="2" applyNumberFormat="1" applyFont="1" applyFill="1" applyBorder="1" applyAlignment="1">
      <alignment horizontal="right" vertical="center"/>
    </xf>
    <xf numFmtId="43" fontId="7" fillId="6" borderId="21" xfId="2" applyNumberFormat="1" applyFont="1" applyFill="1" applyBorder="1" applyAlignment="1">
      <alignment horizontal="righ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 xfId="0" applyFont="1" applyFill="1" applyBorder="1" applyAlignment="1">
      <alignment horizontal="left"/>
    </xf>
    <xf numFmtId="10" fontId="38" fillId="9" borderId="12" xfId="0" applyNumberFormat="1" applyFont="1" applyFill="1" applyBorder="1" applyAlignment="1" applyProtection="1">
      <alignment horizontal="left"/>
      <protection locked="0"/>
    </xf>
    <xf numFmtId="14" fontId="9" fillId="3" borderId="2" xfId="0" applyNumberFormat="1" applyFont="1" applyFill="1" applyBorder="1" applyAlignment="1" applyProtection="1">
      <alignment horizontal="center"/>
      <protection locked="0"/>
    </xf>
    <xf numFmtId="0" fontId="5"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vertical="center" wrapText="1"/>
    </xf>
    <xf numFmtId="0" fontId="9" fillId="3" borderId="11" xfId="0" applyFont="1" applyFill="1" applyBorder="1" applyAlignment="1" applyProtection="1">
      <alignment horizontal="center"/>
      <protection locked="0"/>
    </xf>
    <xf numFmtId="0" fontId="9" fillId="3" borderId="19"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4" xfId="0" applyFont="1" applyFill="1" applyBorder="1" applyAlignment="1" applyProtection="1">
      <alignment horizontal="center"/>
      <protection locked="0"/>
    </xf>
    <xf numFmtId="0" fontId="6" fillId="0" borderId="2" xfId="0" applyFont="1" applyBorder="1" applyAlignment="1">
      <alignment horizontal="center" vertical="center"/>
    </xf>
    <xf numFmtId="0" fontId="8" fillId="0" borderId="18"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9" fillId="0" borderId="2" xfId="0" applyFont="1" applyFill="1" applyBorder="1" applyAlignment="1" applyProtection="1">
      <alignment horizontal="center"/>
      <protection locked="0"/>
    </xf>
    <xf numFmtId="0" fontId="7" fillId="0" borderId="13" xfId="0" applyFont="1" applyBorder="1" applyAlignment="1">
      <alignment horizontal="left"/>
    </xf>
    <xf numFmtId="0" fontId="7" fillId="0" borderId="12" xfId="0" applyFont="1" applyBorder="1" applyAlignment="1">
      <alignment horizontal="left"/>
    </xf>
    <xf numFmtId="43" fontId="7" fillId="6" borderId="13" xfId="2" applyNumberFormat="1" applyFont="1" applyFill="1" applyBorder="1" applyAlignment="1">
      <alignment horizontal="center"/>
    </xf>
    <xf numFmtId="43" fontId="7" fillId="6" borderId="14" xfId="2" applyNumberFormat="1" applyFont="1" applyFill="1" applyBorder="1" applyAlignment="1">
      <alignment horizontal="center"/>
    </xf>
    <xf numFmtId="0" fontId="8" fillId="0" borderId="12" xfId="0" applyFont="1" applyBorder="1" applyAlignment="1">
      <alignment horizontal="center"/>
    </xf>
    <xf numFmtId="43" fontId="7" fillId="3" borderId="2" xfId="2" applyNumberFormat="1" applyFont="1" applyFill="1" applyBorder="1" applyProtection="1">
      <protection locked="0"/>
    </xf>
    <xf numFmtId="43" fontId="7" fillId="3" borderId="2" xfId="2" applyNumberFormat="1" applyFont="1" applyFill="1" applyBorder="1" applyAlignment="1" applyProtection="1">
      <alignment horizontal="right"/>
      <protection locked="0"/>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9" fillId="3" borderId="2" xfId="0" applyFont="1" applyFill="1" applyBorder="1" applyAlignment="1" applyProtection="1">
      <alignment horizontal="center"/>
    </xf>
    <xf numFmtId="0" fontId="9" fillId="3" borderId="1" xfId="0" applyFont="1" applyFill="1" applyBorder="1" applyAlignment="1" applyProtection="1">
      <alignment horizontal="center"/>
    </xf>
    <xf numFmtId="0" fontId="7" fillId="0" borderId="2" xfId="0" applyFont="1" applyBorder="1"/>
    <xf numFmtId="0" fontId="8" fillId="0" borderId="12" xfId="0" applyFont="1" applyBorder="1"/>
    <xf numFmtId="10" fontId="9" fillId="0" borderId="2" xfId="0" applyNumberFormat="1"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0" fontId="9" fillId="3" borderId="17" xfId="0" applyFont="1" applyFill="1" applyBorder="1" applyAlignment="1" applyProtection="1">
      <alignment horizontal="center"/>
      <protection locked="0"/>
    </xf>
    <xf numFmtId="0" fontId="9" fillId="3" borderId="16" xfId="0" applyFont="1" applyFill="1" applyBorder="1" applyAlignment="1" applyProtection="1">
      <alignment horizontal="center"/>
      <protection locked="0"/>
    </xf>
    <xf numFmtId="0" fontId="7" fillId="0" borderId="15" xfId="0" applyFont="1" applyBorder="1" applyAlignment="1">
      <alignment horizontal="center"/>
    </xf>
    <xf numFmtId="0" fontId="7" fillId="0" borderId="17" xfId="0" applyFont="1" applyBorder="1" applyAlignment="1">
      <alignment horizontal="center"/>
    </xf>
    <xf numFmtId="0" fontId="9" fillId="3" borderId="1" xfId="0" applyFont="1" applyFill="1" applyBorder="1" applyAlignment="1" applyProtection="1">
      <alignment horizontal="center"/>
      <protection locked="0"/>
    </xf>
    <xf numFmtId="0" fontId="7" fillId="0" borderId="15" xfId="0" applyFont="1" applyFill="1" applyBorder="1" applyAlignment="1">
      <alignment horizontal="left"/>
    </xf>
    <xf numFmtId="0" fontId="7" fillId="10" borderId="13" xfId="0" applyFont="1" applyFill="1" applyBorder="1" applyAlignment="1">
      <alignment horizontal="center"/>
    </xf>
    <xf numFmtId="0" fontId="7" fillId="10" borderId="12" xfId="0" applyFont="1" applyFill="1" applyBorder="1" applyAlignment="1">
      <alignment horizontal="center"/>
    </xf>
    <xf numFmtId="0" fontId="7" fillId="10" borderId="14" xfId="0" applyFont="1" applyFill="1" applyBorder="1" applyAlignment="1">
      <alignment horizontal="center"/>
    </xf>
    <xf numFmtId="4" fontId="7" fillId="0" borderId="2" xfId="2" applyNumberFormat="1" applyFont="1" applyBorder="1"/>
    <xf numFmtId="7" fontId="7" fillId="6" borderId="2" xfId="1" applyNumberFormat="1" applyFont="1" applyFill="1" applyBorder="1"/>
    <xf numFmtId="43" fontId="7" fillId="0" borderId="2" xfId="2" applyFont="1" applyBorder="1"/>
    <xf numFmtId="8" fontId="7" fillId="3" borderId="13" xfId="2" applyNumberFormat="1" applyFont="1" applyFill="1" applyBorder="1" applyAlignment="1" applyProtection="1">
      <alignment horizontal="center"/>
      <protection locked="0"/>
    </xf>
    <xf numFmtId="8" fontId="7" fillId="3" borderId="12" xfId="2" applyNumberFormat="1" applyFont="1" applyFill="1" applyBorder="1" applyAlignment="1" applyProtection="1">
      <alignment horizontal="center"/>
      <protection locked="0"/>
    </xf>
    <xf numFmtId="8" fontId="7" fillId="3" borderId="14" xfId="2" applyNumberFormat="1" applyFont="1" applyFill="1" applyBorder="1" applyAlignment="1" applyProtection="1">
      <alignment horizontal="center"/>
      <protection locked="0"/>
    </xf>
    <xf numFmtId="8" fontId="7" fillId="0" borderId="13" xfId="0" applyNumberFormat="1" applyFont="1" applyBorder="1" applyAlignment="1">
      <alignment horizontal="center"/>
    </xf>
    <xf numFmtId="8" fontId="7" fillId="0" borderId="12" xfId="0" applyNumberFormat="1" applyFont="1" applyBorder="1" applyAlignment="1">
      <alignment horizontal="center"/>
    </xf>
    <xf numFmtId="8" fontId="7" fillId="0" borderId="14" xfId="0" applyNumberFormat="1" applyFont="1" applyBorder="1" applyAlignment="1">
      <alignment horizontal="center"/>
    </xf>
    <xf numFmtId="0" fontId="8" fillId="0" borderId="14" xfId="0" applyFont="1" applyBorder="1"/>
    <xf numFmtId="8" fontId="7" fillId="3" borderId="13" xfId="0" applyNumberFormat="1" applyFont="1" applyFill="1" applyBorder="1" applyAlignment="1" applyProtection="1">
      <alignment horizontal="center"/>
      <protection locked="0"/>
    </xf>
    <xf numFmtId="8" fontId="7" fillId="3" borderId="12" xfId="0" applyNumberFormat="1" applyFont="1" applyFill="1" applyBorder="1" applyAlignment="1" applyProtection="1">
      <alignment horizontal="center"/>
      <protection locked="0"/>
    </xf>
    <xf numFmtId="8" fontId="7" fillId="3" borderId="14" xfId="0" applyNumberFormat="1" applyFont="1" applyFill="1" applyBorder="1" applyAlignment="1" applyProtection="1">
      <alignment horizontal="center"/>
      <protection locked="0"/>
    </xf>
    <xf numFmtId="0" fontId="8" fillId="0" borderId="16" xfId="0" applyFont="1" applyBorder="1"/>
    <xf numFmtId="0" fontId="7" fillId="5" borderId="13" xfId="0" applyFont="1" applyFill="1" applyBorder="1" applyAlignment="1">
      <alignment horizontal="center"/>
    </xf>
    <xf numFmtId="0" fontId="7" fillId="5" borderId="12" xfId="0" applyFont="1" applyFill="1" applyBorder="1" applyAlignment="1">
      <alignment horizontal="center"/>
    </xf>
    <xf numFmtId="0" fontId="7" fillId="5" borderId="14" xfId="0" applyFont="1" applyFill="1" applyBorder="1" applyAlignment="1">
      <alignment horizontal="center"/>
    </xf>
    <xf numFmtId="0" fontId="3" fillId="0" borderId="0" xfId="0" applyFont="1"/>
    <xf numFmtId="8" fontId="15" fillId="0" borderId="13" xfId="0" applyNumberFormat="1" applyFont="1" applyBorder="1" applyAlignment="1">
      <alignment horizontal="center"/>
    </xf>
    <xf numFmtId="0" fontId="14" fillId="0" borderId="0" xfId="0" applyFont="1" applyAlignment="1">
      <alignment horizontal="center" vertical="center"/>
    </xf>
    <xf numFmtId="14"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22" fillId="0" borderId="2" xfId="0" applyFont="1" applyBorder="1" applyAlignment="1">
      <alignment horizontal="center" vertical="center" wrapText="1"/>
    </xf>
    <xf numFmtId="0" fontId="25" fillId="9" borderId="13" xfId="0" applyFont="1" applyFill="1" applyBorder="1" applyAlignment="1">
      <alignment horizontal="left" vertical="center"/>
    </xf>
    <xf numFmtId="0" fontId="25" fillId="9" borderId="12" xfId="0" applyFont="1" applyFill="1" applyBorder="1" applyAlignment="1">
      <alignment horizontal="left" vertical="center"/>
    </xf>
    <xf numFmtId="0" fontId="25" fillId="9" borderId="14" xfId="0" applyFont="1" applyFill="1" applyBorder="1" applyAlignment="1">
      <alignment horizontal="left" vertical="center"/>
    </xf>
    <xf numFmtId="9" fontId="8" fillId="8" borderId="2" xfId="0" applyNumberFormat="1" applyFont="1" applyFill="1" applyBorder="1" applyAlignment="1" applyProtection="1">
      <alignment horizontal="center"/>
      <protection locked="0"/>
    </xf>
    <xf numFmtId="0" fontId="25" fillId="9" borderId="12" xfId="0" applyFont="1" applyFill="1" applyBorder="1"/>
    <xf numFmtId="0" fontId="25" fillId="9" borderId="14" xfId="0" applyFont="1" applyFill="1" applyBorder="1"/>
    <xf numFmtId="0" fontId="6" fillId="0" borderId="14" xfId="0" applyFont="1" applyBorder="1" applyAlignment="1">
      <alignment horizontal="center"/>
    </xf>
    <xf numFmtId="7" fontId="9" fillId="0" borderId="2" xfId="1" applyNumberFormat="1" applyFont="1" applyBorder="1"/>
    <xf numFmtId="0" fontId="9" fillId="3" borderId="2" xfId="0" applyFont="1" applyFill="1" applyBorder="1" applyProtection="1">
      <protection locked="0"/>
    </xf>
    <xf numFmtId="0" fontId="15" fillId="3" borderId="13"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3" fontId="15" fillId="3" borderId="13" xfId="2" applyFont="1" applyFill="1" applyBorder="1" applyProtection="1">
      <protection locked="0"/>
    </xf>
    <xf numFmtId="43" fontId="15" fillId="3" borderId="14" xfId="2" applyFont="1" applyFill="1" applyBorder="1" applyProtection="1">
      <protection locked="0"/>
    </xf>
    <xf numFmtId="7" fontId="9" fillId="0" borderId="13" xfId="1" applyNumberFormat="1" applyFont="1" applyBorder="1"/>
    <xf numFmtId="7" fontId="9" fillId="0" borderId="14" xfId="1" applyNumberFormat="1" applyFont="1" applyBorder="1"/>
    <xf numFmtId="0" fontId="9" fillId="0" borderId="11"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6" fillId="0" borderId="2" xfId="0" applyFont="1" applyBorder="1" applyAlignment="1">
      <alignment horizontal="center" vertical="center" wrapText="1"/>
    </xf>
    <xf numFmtId="0" fontId="9" fillId="3" borderId="13" xfId="0" applyFont="1" applyFill="1" applyBorder="1" applyAlignment="1" applyProtection="1">
      <alignment horizontal="center"/>
      <protection locked="0"/>
    </xf>
    <xf numFmtId="0" fontId="25" fillId="9" borderId="19" xfId="0" applyFont="1" applyFill="1" applyBorder="1" applyAlignment="1">
      <alignment horizontal="left"/>
    </xf>
    <xf numFmtId="0" fontId="25" fillId="9" borderId="2" xfId="0" applyFont="1" applyFill="1" applyBorder="1"/>
    <xf numFmtId="8" fontId="7" fillId="0" borderId="13" xfId="2" applyNumberFormat="1" applyFont="1" applyBorder="1" applyAlignment="1">
      <alignment horizontal="center"/>
    </xf>
    <xf numFmtId="8" fontId="7" fillId="0" borderId="12" xfId="2" applyNumberFormat="1" applyFont="1" applyBorder="1" applyAlignment="1">
      <alignment horizontal="center"/>
    </xf>
    <xf numFmtId="8" fontId="7" fillId="0" borderId="14" xfId="2" applyNumberFormat="1" applyFont="1" applyBorder="1" applyAlignment="1">
      <alignment horizontal="center"/>
    </xf>
    <xf numFmtId="0" fontId="25" fillId="9" borderId="13" xfId="0" applyFont="1" applyFill="1" applyBorder="1"/>
    <xf numFmtId="0" fontId="8" fillId="3" borderId="0" xfId="0" applyFont="1" applyFill="1" applyAlignment="1" applyProtection="1">
      <alignment horizontal="center" vertical="top" wrapText="1"/>
      <protection locked="0"/>
    </xf>
    <xf numFmtId="0" fontId="10" fillId="0" borderId="0" xfId="0" applyFont="1" applyAlignment="1">
      <alignment horizontal="center" vertical="center" wrapText="1"/>
    </xf>
    <xf numFmtId="14" fontId="9" fillId="0" borderId="0" xfId="0" applyNumberFormat="1" applyFont="1" applyFill="1" applyAlignment="1">
      <alignment horizontal="center" vertical="center" wrapText="1"/>
    </xf>
    <xf numFmtId="0" fontId="8" fillId="0" borderId="0" xfId="0" applyFont="1" applyAlignment="1">
      <alignment horizontal="center" vertical="top" wrapText="1"/>
    </xf>
    <xf numFmtId="0" fontId="10"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8" fillId="0" borderId="3" xfId="0" applyFont="1" applyBorder="1"/>
    <xf numFmtId="0" fontId="8" fillId="8" borderId="13" xfId="0" applyFont="1" applyFill="1" applyBorder="1" applyAlignment="1">
      <alignment horizontal="center"/>
    </xf>
    <xf numFmtId="0" fontId="8" fillId="8" borderId="12" xfId="0" applyFont="1" applyFill="1" applyBorder="1" applyAlignment="1">
      <alignment horizontal="center"/>
    </xf>
    <xf numFmtId="0" fontId="7" fillId="6" borderId="2" xfId="0" applyFont="1" applyFill="1" applyBorder="1" applyAlignment="1">
      <alignment horizontal="right"/>
    </xf>
    <xf numFmtId="8" fontId="7" fillId="6" borderId="12" xfId="0" applyNumberFormat="1" applyFont="1" applyFill="1" applyBorder="1" applyAlignment="1">
      <alignment horizontal="center"/>
    </xf>
    <xf numFmtId="8" fontId="7" fillId="6" borderId="14" xfId="0" applyNumberFormat="1" applyFont="1" applyFill="1" applyBorder="1" applyAlignment="1">
      <alignment horizontal="center"/>
    </xf>
    <xf numFmtId="8" fontId="7" fillId="0" borderId="13" xfId="1" applyNumberFormat="1" applyFont="1" applyBorder="1" applyAlignment="1">
      <alignment horizontal="center"/>
    </xf>
    <xf numFmtId="8" fontId="7" fillId="0" borderId="12" xfId="1" applyNumberFormat="1" applyFont="1" applyBorder="1" applyAlignment="1">
      <alignment horizontal="center"/>
    </xf>
    <xf numFmtId="8" fontId="7" fillId="0" borderId="14" xfId="1" applyNumberFormat="1" applyFont="1" applyBorder="1" applyAlignment="1">
      <alignment horizont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2" xfId="0" applyFont="1" applyFill="1" applyBorder="1" applyAlignment="1">
      <alignment horizontal="left"/>
    </xf>
    <xf numFmtId="0" fontId="7" fillId="0" borderId="0" xfId="0" applyFont="1" applyFill="1" applyBorder="1" applyAlignment="1">
      <alignment horizontal="center"/>
    </xf>
    <xf numFmtId="0" fontId="7" fillId="0" borderId="21" xfId="0" applyFont="1" applyFill="1" applyBorder="1" applyAlignment="1">
      <alignment horizontal="center"/>
    </xf>
    <xf numFmtId="0" fontId="3" fillId="0" borderId="0" xfId="0" applyFont="1" applyAlignment="1">
      <alignment horizontal="center"/>
    </xf>
    <xf numFmtId="0" fontId="9" fillId="7" borderId="14" xfId="0" applyFont="1" applyFill="1" applyBorder="1"/>
    <xf numFmtId="0" fontId="6" fillId="0" borderId="2" xfId="0" applyFont="1" applyFill="1" applyBorder="1" applyAlignment="1">
      <alignment horizontal="center" vertical="center" wrapText="1"/>
    </xf>
    <xf numFmtId="0" fontId="15" fillId="3" borderId="1" xfId="0" applyFont="1" applyFill="1" applyBorder="1" applyAlignment="1" applyProtection="1">
      <alignment horizontal="center"/>
      <protection locked="0"/>
    </xf>
    <xf numFmtId="10" fontId="9" fillId="3" borderId="2" xfId="0" applyNumberFormat="1" applyFont="1" applyFill="1" applyBorder="1" applyAlignment="1" applyProtection="1">
      <alignment horizontal="center"/>
      <protection locked="0"/>
    </xf>
    <xf numFmtId="14" fontId="14" fillId="0" borderId="0" xfId="0" applyNumberFormat="1" applyFont="1" applyFill="1" applyAlignment="1">
      <alignment horizontal="center"/>
    </xf>
    <xf numFmtId="0" fontId="3" fillId="0" borderId="20" xfId="0" applyFont="1" applyBorder="1" applyAlignment="1">
      <alignment horizontal="left"/>
    </xf>
    <xf numFmtId="0" fontId="3" fillId="0" borderId="0" xfId="0" applyFont="1" applyBorder="1" applyAlignment="1">
      <alignment horizontal="left"/>
    </xf>
    <xf numFmtId="169" fontId="3" fillId="0" borderId="0" xfId="0" applyNumberFormat="1" applyFont="1" applyBorder="1" applyAlignment="1">
      <alignment horizontal="right"/>
    </xf>
    <xf numFmtId="169" fontId="3" fillId="0" borderId="21" xfId="0" applyNumberFormat="1" applyFont="1" applyBorder="1" applyAlignment="1">
      <alignment horizontal="right"/>
    </xf>
    <xf numFmtId="0" fontId="15" fillId="0" borderId="18" xfId="0" applyFont="1" applyBorder="1" applyAlignment="1">
      <alignment horizontal="right"/>
    </xf>
    <xf numFmtId="0" fontId="15" fillId="0" borderId="11" xfId="0" applyFont="1" applyBorder="1" applyAlignment="1">
      <alignment horizontal="right"/>
    </xf>
    <xf numFmtId="169" fontId="15" fillId="0" borderId="11" xfId="0" applyNumberFormat="1" applyFont="1" applyBorder="1" applyAlignment="1">
      <alignment horizontal="right"/>
    </xf>
    <xf numFmtId="169" fontId="15" fillId="0" borderId="19" xfId="0" applyNumberFormat="1" applyFont="1" applyBorder="1" applyAlignment="1">
      <alignment horizontal="right"/>
    </xf>
    <xf numFmtId="0" fontId="3" fillId="0" borderId="2" xfId="0" applyFont="1" applyBorder="1" applyAlignment="1">
      <alignment horizontal="left"/>
    </xf>
    <xf numFmtId="168" fontId="3" fillId="0" borderId="2" xfId="0" applyNumberFormat="1" applyFont="1" applyBorder="1" applyAlignment="1" applyProtection="1">
      <alignment horizontal="right"/>
      <protection locked="0"/>
    </xf>
    <xf numFmtId="0" fontId="20" fillId="3" borderId="2" xfId="0" applyFont="1" applyFill="1" applyBorder="1" applyAlignment="1" applyProtection="1">
      <alignment horizontal="left"/>
      <protection locked="0"/>
    </xf>
    <xf numFmtId="169" fontId="3" fillId="3" borderId="2" xfId="0" applyNumberFormat="1" applyFont="1" applyFill="1" applyBorder="1" applyAlignment="1" applyProtection="1">
      <alignment horizontal="right"/>
      <protection locked="0"/>
    </xf>
    <xf numFmtId="0" fontId="3" fillId="3" borderId="2" xfId="0" applyFont="1" applyFill="1" applyBorder="1" applyAlignment="1" applyProtection="1">
      <alignment horizontal="left"/>
      <protection locked="0"/>
    </xf>
    <xf numFmtId="169" fontId="3" fillId="3" borderId="13" xfId="0" applyNumberFormat="1" applyFont="1" applyFill="1" applyBorder="1" applyAlignment="1" applyProtection="1">
      <alignment horizontal="right"/>
      <protection locked="0"/>
    </xf>
    <xf numFmtId="169" fontId="3" fillId="3" borderId="14" xfId="0" applyNumberFormat="1" applyFont="1" applyFill="1" applyBorder="1" applyAlignment="1" applyProtection="1">
      <alignment horizontal="right"/>
      <protection locked="0"/>
    </xf>
    <xf numFmtId="0" fontId="21" fillId="8" borderId="18" xfId="0" applyFont="1" applyFill="1" applyBorder="1" applyAlignment="1">
      <alignment horizontal="center"/>
    </xf>
    <xf numFmtId="0" fontId="21" fillId="8" borderId="11" xfId="0" applyFont="1" applyFill="1" applyBorder="1" applyAlignment="1">
      <alignment horizontal="center"/>
    </xf>
    <xf numFmtId="0" fontId="21" fillId="8" borderId="19" xfId="0" applyFont="1" applyFill="1" applyBorder="1" applyAlignment="1">
      <alignment horizontal="center"/>
    </xf>
    <xf numFmtId="43" fontId="3" fillId="0" borderId="0" xfId="0" applyNumberFormat="1" applyFont="1" applyBorder="1" applyAlignment="1">
      <alignment horizontal="right"/>
    </xf>
    <xf numFmtId="43" fontId="3" fillId="0" borderId="21" xfId="0" applyNumberFormat="1" applyFont="1" applyBorder="1" applyAlignment="1">
      <alignment horizontal="right"/>
    </xf>
    <xf numFmtId="43" fontId="15" fillId="0" borderId="11" xfId="0" applyNumberFormat="1" applyFont="1" applyBorder="1" applyAlignment="1">
      <alignment horizontal="right"/>
    </xf>
    <xf numFmtId="43" fontId="15" fillId="0" borderId="19" xfId="0" applyNumberFormat="1" applyFont="1" applyBorder="1" applyAlignment="1">
      <alignment horizontal="right"/>
    </xf>
    <xf numFmtId="0" fontId="21" fillId="8" borderId="15" xfId="0" applyFont="1" applyFill="1" applyBorder="1" applyAlignment="1">
      <alignment horizontal="center"/>
    </xf>
    <xf numFmtId="0" fontId="21" fillId="8" borderId="16" xfId="0" applyFont="1" applyFill="1" applyBorder="1" applyAlignment="1">
      <alignment horizontal="center"/>
    </xf>
    <xf numFmtId="0" fontId="21" fillId="8" borderId="17" xfId="0" applyFont="1" applyFill="1" applyBorder="1" applyAlignment="1">
      <alignment horizontal="center"/>
    </xf>
    <xf numFmtId="43" fontId="3" fillId="3" borderId="2" xfId="0" applyNumberFormat="1" applyFont="1" applyFill="1" applyBorder="1" applyAlignment="1" applyProtection="1">
      <alignment horizontal="left"/>
      <protection locked="0"/>
    </xf>
    <xf numFmtId="43" fontId="3" fillId="3" borderId="2" xfId="0" applyNumberFormat="1" applyFont="1" applyFill="1" applyBorder="1" applyAlignment="1" applyProtection="1">
      <alignment horizontal="right"/>
      <protection locked="0"/>
    </xf>
    <xf numFmtId="168" fontId="3" fillId="0" borderId="2" xfId="0" applyNumberFormat="1" applyFont="1" applyBorder="1" applyAlignment="1" applyProtection="1">
      <alignment horizontal="right"/>
    </xf>
    <xf numFmtId="168" fontId="3" fillId="3" borderId="2" xfId="0" applyNumberFormat="1" applyFont="1" applyFill="1" applyBorder="1" applyAlignment="1" applyProtection="1">
      <alignment horizontal="right"/>
      <protection locked="0"/>
    </xf>
    <xf numFmtId="0" fontId="18" fillId="0" borderId="0" xfId="0" applyFont="1" applyAlignment="1">
      <alignment horizontal="center"/>
    </xf>
    <xf numFmtId="0" fontId="20" fillId="0" borderId="2" xfId="0" applyFont="1" applyBorder="1" applyAlignment="1">
      <alignment horizontal="left"/>
    </xf>
    <xf numFmtId="169" fontId="3" fillId="0" borderId="2" xfId="0" applyNumberFormat="1" applyFont="1" applyFill="1" applyBorder="1" applyAlignment="1" applyProtection="1">
      <alignment horizontal="right"/>
      <protection locked="0"/>
    </xf>
    <xf numFmtId="168" fontId="3" fillId="8" borderId="2" xfId="0" applyNumberFormat="1" applyFont="1" applyFill="1" applyBorder="1" applyAlignment="1" applyProtection="1">
      <alignment horizontal="right"/>
    </xf>
    <xf numFmtId="168" fontId="3" fillId="0" borderId="2" xfId="0" applyNumberFormat="1" applyFont="1" applyFill="1" applyBorder="1" applyAlignment="1" applyProtection="1">
      <alignment horizontal="right"/>
    </xf>
    <xf numFmtId="0" fontId="20"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right"/>
    </xf>
    <xf numFmtId="0" fontId="15" fillId="0" borderId="0" xfId="0" applyFont="1" applyAlignment="1">
      <alignment horizontal="right"/>
    </xf>
    <xf numFmtId="168" fontId="15" fillId="0" borderId="0" xfId="0" applyNumberFormat="1" applyFont="1" applyAlignment="1">
      <alignment horizontal="right"/>
    </xf>
    <xf numFmtId="0" fontId="48" fillId="0" borderId="0" xfId="0" applyFont="1" applyFill="1" applyBorder="1" applyAlignment="1">
      <alignment horizontal="center"/>
    </xf>
    <xf numFmtId="0" fontId="48" fillId="0" borderId="26" xfId="0" applyFont="1" applyFill="1" applyBorder="1" applyAlignment="1">
      <alignment horizont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1"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30" fillId="0" borderId="15" xfId="0" applyNumberFormat="1" applyFont="1" applyFill="1" applyBorder="1" applyAlignment="1">
      <alignment horizontal="center" vertical="center" wrapText="1"/>
    </xf>
    <xf numFmtId="0" fontId="30" fillId="0" borderId="16" xfId="0" applyNumberFormat="1" applyFont="1" applyFill="1" applyBorder="1" applyAlignment="1">
      <alignment horizontal="center" vertical="center" wrapText="1"/>
    </xf>
    <xf numFmtId="0" fontId="30" fillId="0" borderId="17" xfId="0" applyNumberFormat="1" applyFont="1" applyFill="1" applyBorder="1" applyAlignment="1">
      <alignment horizontal="center" vertical="center" wrapText="1"/>
    </xf>
    <xf numFmtId="0" fontId="30"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30" fillId="0" borderId="21" xfId="0" applyNumberFormat="1" applyFont="1" applyFill="1" applyBorder="1" applyAlignment="1">
      <alignment horizontal="center" vertical="center" wrapText="1"/>
    </xf>
    <xf numFmtId="0" fontId="30" fillId="0" borderId="18"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30" fillId="0" borderId="19" xfId="0" applyNumberFormat="1" applyFont="1" applyFill="1" applyBorder="1" applyAlignment="1">
      <alignment horizontal="center" vertical="center" wrapText="1"/>
    </xf>
    <xf numFmtId="0" fontId="1" fillId="0" borderId="1" xfId="0" applyFont="1" applyFill="1" applyBorder="1" applyAlignment="1" applyProtection="1">
      <alignment horizontal="left"/>
    </xf>
    <xf numFmtId="0" fontId="1" fillId="0" borderId="3" xfId="0" applyFont="1" applyFill="1" applyBorder="1" applyAlignment="1" applyProtection="1">
      <alignment horizontal="left"/>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Border="1" applyAlignment="1">
      <alignment horizontal="center"/>
    </xf>
    <xf numFmtId="0" fontId="1" fillId="8" borderId="27" xfId="0" applyFont="1" applyFill="1" applyBorder="1" applyAlignment="1" applyProtection="1">
      <alignment horizontal="center"/>
    </xf>
    <xf numFmtId="0" fontId="1" fillId="8" borderId="28" xfId="0" applyFont="1" applyFill="1" applyBorder="1" applyAlignment="1" applyProtection="1">
      <alignment horizontal="center"/>
    </xf>
    <xf numFmtId="0" fontId="4" fillId="0" borderId="7" xfId="0" applyFont="1" applyFill="1" applyBorder="1" applyAlignment="1" applyProtection="1">
      <alignment horizontal="left" wrapText="1"/>
    </xf>
    <xf numFmtId="0" fontId="4" fillId="0" borderId="8" xfId="0" applyFont="1" applyFill="1" applyBorder="1" applyAlignment="1" applyProtection="1">
      <alignment horizontal="left" wrapText="1"/>
    </xf>
    <xf numFmtId="4" fontId="1" fillId="0" borderId="9" xfId="0" applyNumberFormat="1" applyFont="1" applyFill="1" applyBorder="1" applyAlignment="1" applyProtection="1">
      <alignment horizontal="center" vertical="center"/>
    </xf>
    <xf numFmtId="4" fontId="1" fillId="0" borderId="10" xfId="0" applyNumberFormat="1" applyFont="1" applyFill="1" applyBorder="1" applyAlignment="1" applyProtection="1">
      <alignment horizontal="center" vertical="center"/>
    </xf>
    <xf numFmtId="0" fontId="7" fillId="3" borderId="15" xfId="0" applyFont="1" applyFill="1" applyBorder="1" applyAlignment="1" applyProtection="1">
      <alignment horizontal="center"/>
      <protection locked="0"/>
    </xf>
    <xf numFmtId="0" fontId="7" fillId="3" borderId="17" xfId="0" applyFont="1" applyFill="1" applyBorder="1" applyAlignment="1" applyProtection="1">
      <alignment horizontal="center"/>
      <protection locked="0"/>
    </xf>
    <xf numFmtId="0" fontId="7" fillId="3" borderId="16" xfId="0"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43" fontId="7" fillId="6" borderId="13" xfId="2" applyNumberFormat="1" applyFont="1" applyFill="1" applyBorder="1" applyAlignment="1" applyProtection="1">
      <alignment horizontal="center"/>
      <protection locked="0"/>
    </xf>
    <xf numFmtId="43" fontId="7" fillId="6" borderId="14" xfId="2" applyNumberFormat="1" applyFont="1" applyFill="1" applyBorder="1" applyAlignment="1" applyProtection="1">
      <alignment horizontal="center"/>
      <protection locked="0"/>
    </xf>
    <xf numFmtId="43" fontId="7" fillId="6" borderId="2" xfId="2" applyNumberFormat="1" applyFont="1" applyFill="1" applyBorder="1" applyAlignment="1" applyProtection="1">
      <alignment horizontal="right"/>
      <protection locked="0"/>
    </xf>
    <xf numFmtId="7" fontId="7" fillId="6" borderId="2" xfId="2" applyNumberFormat="1" applyFont="1" applyFill="1" applyBorder="1" applyProtection="1">
      <protection locked="0"/>
    </xf>
    <xf numFmtId="43" fontId="7" fillId="6" borderId="2" xfId="2" applyNumberFormat="1" applyFont="1" applyFill="1" applyBorder="1" applyProtection="1">
      <protection locked="0"/>
    </xf>
    <xf numFmtId="43" fontId="7" fillId="6" borderId="15" xfId="2" applyNumberFormat="1" applyFont="1" applyFill="1" applyBorder="1" applyAlignment="1" applyProtection="1">
      <alignment horizontal="right" vertical="center"/>
      <protection locked="0"/>
    </xf>
    <xf numFmtId="43" fontId="7" fillId="6" borderId="17" xfId="2" applyNumberFormat="1" applyFont="1" applyFill="1" applyBorder="1" applyAlignment="1" applyProtection="1">
      <alignment horizontal="right" vertical="center"/>
      <protection locked="0"/>
    </xf>
    <xf numFmtId="43" fontId="7" fillId="6" borderId="20" xfId="2" applyNumberFormat="1" applyFont="1" applyFill="1" applyBorder="1" applyAlignment="1" applyProtection="1">
      <alignment horizontal="right" vertical="center"/>
      <protection locked="0"/>
    </xf>
    <xf numFmtId="43" fontId="7" fillId="6" borderId="21" xfId="2" applyNumberFormat="1" applyFont="1" applyFill="1" applyBorder="1" applyAlignment="1" applyProtection="1">
      <alignment horizontal="right" vertical="center"/>
      <protection locked="0"/>
    </xf>
    <xf numFmtId="7" fontId="7" fillId="6" borderId="2" xfId="2" applyNumberFormat="1" applyFont="1" applyFill="1" applyBorder="1" applyAlignment="1" applyProtection="1">
      <alignment horizontal="right"/>
      <protection locked="0"/>
    </xf>
    <xf numFmtId="8" fontId="7" fillId="6" borderId="2" xfId="2" applyNumberFormat="1" applyFont="1" applyFill="1" applyBorder="1" applyAlignment="1" applyProtection="1">
      <alignment horizontal="right"/>
      <protection locked="0"/>
    </xf>
    <xf numFmtId="4" fontId="7" fillId="0" borderId="2" xfId="2" applyNumberFormat="1" applyFont="1" applyBorder="1" applyProtection="1">
      <protection locked="0"/>
    </xf>
    <xf numFmtId="43" fontId="7" fillId="0" borderId="2" xfId="2" applyFont="1" applyBorder="1" applyProtection="1">
      <protection locked="0"/>
    </xf>
  </cellXfs>
  <cellStyles count="6">
    <cellStyle name="Comma" xfId="2" builtinId="3"/>
    <cellStyle name="Comma 2" xfId="4"/>
    <cellStyle name="Currency" xfId="1" builtinId="4"/>
    <cellStyle name="Hyperlink" xfId="5"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3</xdr:row>
      <xdr:rowOff>38101</xdr:rowOff>
    </xdr:from>
    <xdr:to>
      <xdr:col>9</xdr:col>
      <xdr:colOff>133350</xdr:colOff>
      <xdr:row>4</xdr:row>
      <xdr:rowOff>57150</xdr:rowOff>
    </xdr:to>
    <xdr:pic>
      <xdr:nvPicPr>
        <xdr:cNvPr id="3" name="Picture 2" descr="narlf-logo-small.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52775" y="609601"/>
          <a:ext cx="2219325" cy="9429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561975</xdr:colOff>
          <xdr:row>9</xdr:row>
          <xdr:rowOff>95250</xdr:rowOff>
        </xdr:from>
        <xdr:to>
          <xdr:col>14</xdr:col>
          <xdr:colOff>476250</xdr:colOff>
          <xdr:row>10</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4</xdr:col>
      <xdr:colOff>533399</xdr:colOff>
      <xdr:row>61</xdr:row>
      <xdr:rowOff>175958</xdr:rowOff>
    </xdr:from>
    <xdr:to>
      <xdr:col>7</xdr:col>
      <xdr:colOff>352424</xdr:colOff>
      <xdr:row>66</xdr:row>
      <xdr:rowOff>25400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24149" y="12177458"/>
          <a:ext cx="1647825" cy="801942"/>
        </a:xfrm>
        <a:prstGeom prst="rect">
          <a:avLst/>
        </a:prstGeom>
      </xdr:spPr>
    </xdr:pic>
    <xdr:clientData/>
  </xdr:twoCellAnchor>
  <xdr:twoCellAnchor editAs="oneCell">
    <xdr:from>
      <xdr:col>8</xdr:col>
      <xdr:colOff>190500</xdr:colOff>
      <xdr:row>61</xdr:row>
      <xdr:rowOff>161925</xdr:rowOff>
    </xdr:from>
    <xdr:to>
      <xdr:col>9</xdr:col>
      <xdr:colOff>400050</xdr:colOff>
      <xdr:row>66</xdr:row>
      <xdr:rowOff>28575</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9650" y="12163425"/>
          <a:ext cx="819150" cy="819150"/>
        </a:xfrm>
        <a:prstGeom prst="rect">
          <a:avLst/>
        </a:prstGeom>
      </xdr:spPr>
    </xdr:pic>
    <xdr:clientData/>
  </xdr:twoCellAnchor>
  <xdr:twoCellAnchor editAs="oneCell">
    <xdr:from>
      <xdr:col>0</xdr:col>
      <xdr:colOff>0</xdr:colOff>
      <xdr:row>3</xdr:row>
      <xdr:rowOff>457200</xdr:rowOff>
    </xdr:from>
    <xdr:to>
      <xdr:col>3</xdr:col>
      <xdr:colOff>161925</xdr:colOff>
      <xdr:row>6</xdr:row>
      <xdr:rowOff>23813</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1028700"/>
          <a:ext cx="1743075" cy="871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352425</xdr:colOff>
      <xdr:row>0</xdr:row>
      <xdr:rowOff>523875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99250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82</xdr:row>
          <xdr:rowOff>76200</xdr:rowOff>
        </xdr:from>
        <xdr:to>
          <xdr:col>10</xdr:col>
          <xdr:colOff>609600</xdr:colOff>
          <xdr:row>83</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84</xdr:row>
          <xdr:rowOff>85725</xdr:rowOff>
        </xdr:from>
        <xdr:to>
          <xdr:col>10</xdr:col>
          <xdr:colOff>600075</xdr:colOff>
          <xdr:row>85</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82</xdr:row>
          <xdr:rowOff>38100</xdr:rowOff>
        </xdr:from>
        <xdr:to>
          <xdr:col>9</xdr:col>
          <xdr:colOff>600075</xdr:colOff>
          <xdr:row>83</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83</xdr:row>
          <xdr:rowOff>123825</xdr:rowOff>
        </xdr:from>
        <xdr:to>
          <xdr:col>9</xdr:col>
          <xdr:colOff>609600</xdr:colOff>
          <xdr:row>85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152400</xdr:rowOff>
        </xdr:from>
        <xdr:to>
          <xdr:col>1</xdr:col>
          <xdr:colOff>171450</xdr:colOff>
          <xdr:row>39</xdr:row>
          <xdr:rowOff>171450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38</xdr:row>
          <xdr:rowOff>152400</xdr:rowOff>
        </xdr:from>
        <xdr:to>
          <xdr:col>3</xdr:col>
          <xdr:colOff>9525</xdr:colOff>
          <xdr:row>39</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171450</xdr:rowOff>
        </xdr:from>
        <xdr:to>
          <xdr:col>1</xdr:col>
          <xdr:colOff>171450</xdr:colOff>
          <xdr:row>40</xdr:row>
          <xdr:rowOff>171450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152400</xdr:rowOff>
        </xdr:from>
        <xdr:to>
          <xdr:col>3</xdr:col>
          <xdr:colOff>9525</xdr:colOff>
          <xdr:row>40</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171450</xdr:rowOff>
        </xdr:from>
        <xdr:to>
          <xdr:col>1</xdr:col>
          <xdr:colOff>171450</xdr:colOff>
          <xdr:row>41</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40</xdr:row>
          <xdr:rowOff>171450</xdr:rowOff>
        </xdr:from>
        <xdr:to>
          <xdr:col>3</xdr:col>
          <xdr:colOff>9525</xdr:colOff>
          <xdr:row>41</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171450</xdr:rowOff>
        </xdr:from>
        <xdr:to>
          <xdr:col>1</xdr:col>
          <xdr:colOff>161925</xdr:colOff>
          <xdr:row>43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41</xdr:row>
          <xdr:rowOff>171450</xdr:rowOff>
        </xdr:from>
        <xdr:to>
          <xdr:col>3</xdr:col>
          <xdr:colOff>9525</xdr:colOff>
          <xdr:row>43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114300</xdr:rowOff>
        </xdr:from>
        <xdr:to>
          <xdr:col>6</xdr:col>
          <xdr:colOff>590550</xdr:colOff>
          <xdr:row>83</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81</xdr:row>
          <xdr:rowOff>114300</xdr:rowOff>
        </xdr:from>
        <xdr:to>
          <xdr:col>9</xdr:col>
          <xdr:colOff>0</xdr:colOff>
          <xdr:row>83</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114300</xdr:rowOff>
        </xdr:from>
        <xdr:to>
          <xdr:col>6</xdr:col>
          <xdr:colOff>619125</xdr:colOff>
          <xdr:row>84</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82</xdr:row>
          <xdr:rowOff>114300</xdr:rowOff>
        </xdr:from>
        <xdr:to>
          <xdr:col>8</xdr:col>
          <xdr:colOff>590550</xdr:colOff>
          <xdr:row>84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123825</xdr:rowOff>
        </xdr:from>
        <xdr:to>
          <xdr:col>7</xdr:col>
          <xdr:colOff>0</xdr:colOff>
          <xdr:row>85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83</xdr:row>
          <xdr:rowOff>123825</xdr:rowOff>
        </xdr:from>
        <xdr:to>
          <xdr:col>9</xdr:col>
          <xdr:colOff>19050</xdr:colOff>
          <xdr:row>85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133350</xdr:rowOff>
        </xdr:from>
        <xdr:to>
          <xdr:col>5</xdr:col>
          <xdr:colOff>790575</xdr:colOff>
          <xdr:row>86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66675</xdr:rowOff>
        </xdr:from>
        <xdr:to>
          <xdr:col>10</xdr:col>
          <xdr:colOff>0</xdr:colOff>
          <xdr:row>30</xdr:row>
          <xdr:rowOff>133350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66675</xdr:rowOff>
        </xdr:from>
        <xdr:to>
          <xdr:col>10</xdr:col>
          <xdr:colOff>542925</xdr:colOff>
          <xdr:row>30</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114300</xdr:rowOff>
        </xdr:from>
        <xdr:to>
          <xdr:col>10</xdr:col>
          <xdr:colOff>0</xdr:colOff>
          <xdr:row>33</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31</xdr:row>
          <xdr:rowOff>114300</xdr:rowOff>
        </xdr:from>
        <xdr:to>
          <xdr:col>10</xdr:col>
          <xdr:colOff>561975</xdr:colOff>
          <xdr:row>33</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47625</xdr:rowOff>
        </xdr:from>
        <xdr:to>
          <xdr:col>10</xdr:col>
          <xdr:colOff>0</xdr:colOff>
          <xdr:row>34</xdr:row>
          <xdr:rowOff>114300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571500</xdr:colOff>
          <xdr:row>34</xdr:row>
          <xdr:rowOff>123825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8</xdr:col>
          <xdr:colOff>66675</xdr:colOff>
          <xdr:row>30</xdr:row>
          <xdr:rowOff>133350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57150</xdr:rowOff>
        </xdr:from>
        <xdr:to>
          <xdr:col>8</xdr:col>
          <xdr:colOff>561975</xdr:colOff>
          <xdr:row>30</xdr:row>
          <xdr:rowOff>123825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114300</xdr:rowOff>
        </xdr:from>
        <xdr:to>
          <xdr:col>8</xdr:col>
          <xdr:colOff>66675</xdr:colOff>
          <xdr:row>33</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114300</xdr:rowOff>
        </xdr:from>
        <xdr:to>
          <xdr:col>8</xdr:col>
          <xdr:colOff>561975</xdr:colOff>
          <xdr:row>33</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47625</xdr:rowOff>
        </xdr:from>
        <xdr:to>
          <xdr:col>8</xdr:col>
          <xdr:colOff>66675</xdr:colOff>
          <xdr:row>34</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57150</xdr:rowOff>
        </xdr:from>
        <xdr:to>
          <xdr:col>9</xdr:col>
          <xdr:colOff>0</xdr:colOff>
          <xdr:row>34</xdr:row>
          <xdr:rowOff>123825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114300</xdr:rowOff>
        </xdr:from>
        <xdr:to>
          <xdr:col>6</xdr:col>
          <xdr:colOff>638175</xdr:colOff>
          <xdr:row>23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114300</xdr:rowOff>
        </xdr:from>
        <xdr:to>
          <xdr:col>7</xdr:col>
          <xdr:colOff>561975</xdr:colOff>
          <xdr:row>23</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22</xdr:row>
          <xdr:rowOff>123825</xdr:rowOff>
        </xdr:from>
        <xdr:to>
          <xdr:col>10</xdr:col>
          <xdr:colOff>0</xdr:colOff>
          <xdr:row>24</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133350</xdr:rowOff>
        </xdr:from>
        <xdr:to>
          <xdr:col>10</xdr:col>
          <xdr:colOff>561975</xdr:colOff>
          <xdr:row>24</xdr:row>
          <xdr:rowOff>47625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104775</xdr:rowOff>
        </xdr:from>
        <xdr:to>
          <xdr:col>6</xdr:col>
          <xdr:colOff>171450</xdr:colOff>
          <xdr:row>22</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Professional/CPA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104775</xdr:rowOff>
        </xdr:from>
        <xdr:to>
          <xdr:col>7</xdr:col>
          <xdr:colOff>533400</xdr:colOff>
          <xdr:row>22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20</xdr:row>
          <xdr:rowOff>104775</xdr:rowOff>
        </xdr:from>
        <xdr:to>
          <xdr:col>9</xdr:col>
          <xdr:colOff>28575</xdr:colOff>
          <xdr:row>22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114300</xdr:rowOff>
        </xdr:from>
        <xdr:to>
          <xdr:col>9</xdr:col>
          <xdr:colOff>466725</xdr:colOff>
          <xdr:row>22</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20</xdr:row>
          <xdr:rowOff>104775</xdr:rowOff>
        </xdr:from>
        <xdr:to>
          <xdr:col>10</xdr:col>
          <xdr:colOff>571500</xdr:colOff>
          <xdr:row>22</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Kept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114300</xdr:rowOff>
        </xdr:from>
        <xdr:to>
          <xdr:col>1</xdr:col>
          <xdr:colOff>304800</xdr:colOff>
          <xdr:row>16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14</xdr:row>
          <xdr:rowOff>114300</xdr:rowOff>
        </xdr:from>
        <xdr:to>
          <xdr:col>3</xdr:col>
          <xdr:colOff>304800</xdr:colOff>
          <xdr:row>16</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14</xdr:row>
          <xdr:rowOff>114300</xdr:rowOff>
        </xdr:from>
        <xdr:to>
          <xdr:col>5</xdr:col>
          <xdr:colOff>752475</xdr:colOff>
          <xdr:row>16</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7</xdr:col>
          <xdr:colOff>180975</xdr:colOff>
          <xdr:row>16</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114300</xdr:rowOff>
        </xdr:from>
        <xdr:to>
          <xdr:col>9</xdr:col>
          <xdr:colOff>390525</xdr:colOff>
          <xdr:row>16</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Sole-Proprietorship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14</xdr:row>
          <xdr:rowOff>114300</xdr:rowOff>
        </xdr:from>
        <xdr:to>
          <xdr:col>10</xdr:col>
          <xdr:colOff>542925</xdr:colOff>
          <xdr:row>16</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114300</xdr:rowOff>
        </xdr:from>
        <xdr:to>
          <xdr:col>8</xdr:col>
          <xdr:colOff>66675</xdr:colOff>
          <xdr:row>29</xdr:row>
          <xdr:rowOff>47625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114300</xdr:rowOff>
        </xdr:from>
        <xdr:to>
          <xdr:col>8</xdr:col>
          <xdr:colOff>561975</xdr:colOff>
          <xdr:row>29</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114300</xdr:rowOff>
        </xdr:from>
        <xdr:to>
          <xdr:col>10</xdr:col>
          <xdr:colOff>0</xdr:colOff>
          <xdr:row>29</xdr:row>
          <xdr:rowOff>47625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114300</xdr:rowOff>
        </xdr:from>
        <xdr:to>
          <xdr:col>10</xdr:col>
          <xdr:colOff>561975</xdr:colOff>
          <xdr:row>29</xdr:row>
          <xdr:rowOff>47625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84</xdr:row>
          <xdr:rowOff>133350</xdr:rowOff>
        </xdr:from>
        <xdr:to>
          <xdr:col>9</xdr:col>
          <xdr:colOff>276225</xdr:colOff>
          <xdr:row>86</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114300</xdr:rowOff>
        </xdr:from>
        <xdr:to>
          <xdr:col>8</xdr:col>
          <xdr:colOff>66675</xdr:colOff>
          <xdr:row>32</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114300</xdr:rowOff>
        </xdr:from>
        <xdr:to>
          <xdr:col>8</xdr:col>
          <xdr:colOff>561975</xdr:colOff>
          <xdr:row>32</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114300</xdr:rowOff>
        </xdr:from>
        <xdr:to>
          <xdr:col>10</xdr:col>
          <xdr:colOff>0</xdr:colOff>
          <xdr:row>32</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114300</xdr:rowOff>
        </xdr:from>
        <xdr:to>
          <xdr:col>10</xdr:col>
          <xdr:colOff>561975</xdr:colOff>
          <xdr:row>32</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90</xdr:row>
          <xdr:rowOff>38100</xdr:rowOff>
        </xdr:from>
        <xdr:to>
          <xdr:col>10</xdr:col>
          <xdr:colOff>600075</xdr:colOff>
          <xdr:row>91</xdr:row>
          <xdr:rowOff>104775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92</xdr:row>
          <xdr:rowOff>57150</xdr:rowOff>
        </xdr:from>
        <xdr:to>
          <xdr:col>10</xdr:col>
          <xdr:colOff>600075</xdr:colOff>
          <xdr:row>93</xdr:row>
          <xdr:rowOff>123825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91</xdr:row>
          <xdr:rowOff>95250</xdr:rowOff>
        </xdr:from>
        <xdr:to>
          <xdr:col>9</xdr:col>
          <xdr:colOff>590550</xdr:colOff>
          <xdr:row>93</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28575</xdr:rowOff>
        </xdr:from>
        <xdr:to>
          <xdr:col>9</xdr:col>
          <xdr:colOff>590550</xdr:colOff>
          <xdr:row>91</xdr:row>
          <xdr:rowOff>95250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114300</xdr:rowOff>
        </xdr:from>
        <xdr:to>
          <xdr:col>6</xdr:col>
          <xdr:colOff>590550</xdr:colOff>
          <xdr:row>91</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114300</xdr:rowOff>
        </xdr:from>
        <xdr:to>
          <xdr:col>9</xdr:col>
          <xdr:colOff>9525</xdr:colOff>
          <xdr:row>91</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90</xdr:row>
          <xdr:rowOff>114300</xdr:rowOff>
        </xdr:from>
        <xdr:to>
          <xdr:col>6</xdr:col>
          <xdr:colOff>619125</xdr:colOff>
          <xdr:row>92</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114300</xdr:rowOff>
        </xdr:from>
        <xdr:to>
          <xdr:col>9</xdr:col>
          <xdr:colOff>0</xdr:colOff>
          <xdr:row>92</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114300</xdr:rowOff>
        </xdr:from>
        <xdr:to>
          <xdr:col>7</xdr:col>
          <xdr:colOff>0</xdr:colOff>
          <xdr:row>93</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91</xdr:row>
          <xdr:rowOff>114300</xdr:rowOff>
        </xdr:from>
        <xdr:to>
          <xdr:col>9</xdr:col>
          <xdr:colOff>19050</xdr:colOff>
          <xdr:row>93</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114300</xdr:rowOff>
        </xdr:from>
        <xdr:to>
          <xdr:col>6</xdr:col>
          <xdr:colOff>57150</xdr:colOff>
          <xdr:row>94</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92</xdr:row>
          <xdr:rowOff>114300</xdr:rowOff>
        </xdr:from>
        <xdr:to>
          <xdr:col>9</xdr:col>
          <xdr:colOff>257175</xdr:colOff>
          <xdr:row>94</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94</xdr:row>
          <xdr:rowOff>142875</xdr:rowOff>
        </xdr:from>
        <xdr:to>
          <xdr:col>5</xdr:col>
          <xdr:colOff>723900</xdr:colOff>
          <xdr:row>96</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94</xdr:row>
          <xdr:rowOff>142875</xdr:rowOff>
        </xdr:from>
        <xdr:to>
          <xdr:col>6</xdr:col>
          <xdr:colOff>590550</xdr:colOff>
          <xdr:row>96</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171450</xdr:rowOff>
        </xdr:from>
        <xdr:to>
          <xdr:col>6</xdr:col>
          <xdr:colOff>590550</xdr:colOff>
          <xdr:row>88</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171450</xdr:rowOff>
        </xdr:from>
        <xdr:to>
          <xdr:col>5</xdr:col>
          <xdr:colOff>619125</xdr:colOff>
          <xdr:row>88</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85</xdr:row>
          <xdr:rowOff>57150</xdr:rowOff>
        </xdr:from>
        <xdr:to>
          <xdr:col>9</xdr:col>
          <xdr:colOff>609600</xdr:colOff>
          <xdr:row>86</xdr:row>
          <xdr:rowOff>123825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93</xdr:row>
          <xdr:rowOff>19050</xdr:rowOff>
        </xdr:from>
        <xdr:to>
          <xdr:col>9</xdr:col>
          <xdr:colOff>590550</xdr:colOff>
          <xdr:row>94</xdr:row>
          <xdr:rowOff>85725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95</xdr:row>
          <xdr:rowOff>0</xdr:rowOff>
        </xdr:from>
        <xdr:to>
          <xdr:col>9</xdr:col>
          <xdr:colOff>9525</xdr:colOff>
          <xdr:row>96</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86</xdr:row>
          <xdr:rowOff>171450</xdr:rowOff>
        </xdr:from>
        <xdr:to>
          <xdr:col>9</xdr:col>
          <xdr:colOff>9525</xdr:colOff>
          <xdr:row>88</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86</xdr:row>
          <xdr:rowOff>142875</xdr:rowOff>
        </xdr:from>
        <xdr:to>
          <xdr:col>9</xdr:col>
          <xdr:colOff>571500</xdr:colOff>
          <xdr:row>88</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86</xdr:row>
          <xdr:rowOff>142875</xdr:rowOff>
        </xdr:from>
        <xdr:to>
          <xdr:col>10</xdr:col>
          <xdr:colOff>600075</xdr:colOff>
          <xdr:row>88</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94</xdr:row>
          <xdr:rowOff>85725</xdr:rowOff>
        </xdr:from>
        <xdr:to>
          <xdr:col>9</xdr:col>
          <xdr:colOff>552450</xdr:colOff>
          <xdr:row>95</xdr:row>
          <xdr:rowOff>152400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94</xdr:row>
          <xdr:rowOff>76200</xdr:rowOff>
        </xdr:from>
        <xdr:to>
          <xdr:col>10</xdr:col>
          <xdr:colOff>609600</xdr:colOff>
          <xdr:row>95</xdr:row>
          <xdr:rowOff>142875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98</xdr:row>
          <xdr:rowOff>76200</xdr:rowOff>
        </xdr:from>
        <xdr:to>
          <xdr:col>10</xdr:col>
          <xdr:colOff>609600</xdr:colOff>
          <xdr:row>99</xdr:row>
          <xdr:rowOff>123825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100</xdr:row>
          <xdr:rowOff>85725</xdr:rowOff>
        </xdr:from>
        <xdr:to>
          <xdr:col>10</xdr:col>
          <xdr:colOff>600075</xdr:colOff>
          <xdr:row>101</xdr:row>
          <xdr:rowOff>142875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xmlns=""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98</xdr:row>
          <xdr:rowOff>38100</xdr:rowOff>
        </xdr:from>
        <xdr:to>
          <xdr:col>9</xdr:col>
          <xdr:colOff>600075</xdr:colOff>
          <xdr:row>99</xdr:row>
          <xdr:rowOff>85725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99</xdr:row>
          <xdr:rowOff>123825</xdr:rowOff>
        </xdr:from>
        <xdr:to>
          <xdr:col>9</xdr:col>
          <xdr:colOff>609600</xdr:colOff>
          <xdr:row>101</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123825</xdr:rowOff>
        </xdr:from>
        <xdr:to>
          <xdr:col>6</xdr:col>
          <xdr:colOff>581025</xdr:colOff>
          <xdr:row>99</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97</xdr:row>
          <xdr:rowOff>123825</xdr:rowOff>
        </xdr:from>
        <xdr:to>
          <xdr:col>9</xdr:col>
          <xdr:colOff>0</xdr:colOff>
          <xdr:row>99</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98</xdr:row>
          <xdr:rowOff>133350</xdr:rowOff>
        </xdr:from>
        <xdr:to>
          <xdr:col>6</xdr:col>
          <xdr:colOff>609600</xdr:colOff>
          <xdr:row>100</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98</xdr:row>
          <xdr:rowOff>142875</xdr:rowOff>
        </xdr:from>
        <xdr:to>
          <xdr:col>8</xdr:col>
          <xdr:colOff>590550</xdr:colOff>
          <xdr:row>100</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99</xdr:row>
          <xdr:rowOff>133350</xdr:rowOff>
        </xdr:from>
        <xdr:to>
          <xdr:col>6</xdr:col>
          <xdr:colOff>647700</xdr:colOff>
          <xdr:row>101</xdr:row>
          <xdr:rowOff>19050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xmlns=""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99</xdr:row>
          <xdr:rowOff>133350</xdr:rowOff>
        </xdr:from>
        <xdr:to>
          <xdr:col>9</xdr:col>
          <xdr:colOff>19050</xdr:colOff>
          <xdr:row>101</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xmlns=""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100</xdr:row>
          <xdr:rowOff>123825</xdr:rowOff>
        </xdr:from>
        <xdr:to>
          <xdr:col>5</xdr:col>
          <xdr:colOff>781050</xdr:colOff>
          <xdr:row>102</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xmlns=""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100</xdr:row>
          <xdr:rowOff>133350</xdr:rowOff>
        </xdr:from>
        <xdr:to>
          <xdr:col>9</xdr:col>
          <xdr:colOff>276225</xdr:colOff>
          <xdr:row>102</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xmlns=""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102</xdr:row>
          <xdr:rowOff>171450</xdr:rowOff>
        </xdr:from>
        <xdr:to>
          <xdr:col>6</xdr:col>
          <xdr:colOff>590550</xdr:colOff>
          <xdr:row>104</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102</xdr:row>
          <xdr:rowOff>171450</xdr:rowOff>
        </xdr:from>
        <xdr:to>
          <xdr:col>5</xdr:col>
          <xdr:colOff>619125</xdr:colOff>
          <xdr:row>104</xdr:row>
          <xdr:rowOff>28575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xmlns=""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101</xdr:row>
          <xdr:rowOff>57150</xdr:rowOff>
        </xdr:from>
        <xdr:to>
          <xdr:col>9</xdr:col>
          <xdr:colOff>609600</xdr:colOff>
          <xdr:row>102</xdr:row>
          <xdr:rowOff>114300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103</xdr:row>
          <xdr:rowOff>0</xdr:rowOff>
        </xdr:from>
        <xdr:to>
          <xdr:col>9</xdr:col>
          <xdr:colOff>19050</xdr:colOff>
          <xdr:row>104</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102</xdr:row>
          <xdr:rowOff>142875</xdr:rowOff>
        </xdr:from>
        <xdr:to>
          <xdr:col>9</xdr:col>
          <xdr:colOff>571500</xdr:colOff>
          <xdr:row>104</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102</xdr:row>
          <xdr:rowOff>142875</xdr:rowOff>
        </xdr:from>
        <xdr:to>
          <xdr:col>10</xdr:col>
          <xdr:colOff>600075</xdr:colOff>
          <xdr:row>104</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5250"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9</xdr:col>
          <xdr:colOff>904875</xdr:colOff>
          <xdr:row>78</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9</xdr:col>
          <xdr:colOff>904875</xdr:colOff>
          <xdr:row>79</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9</xdr:col>
          <xdr:colOff>904875</xdr:colOff>
          <xdr:row>80</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9</xdr:col>
          <xdr:colOff>904875</xdr:colOff>
          <xdr:row>92</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9</xdr:col>
          <xdr:colOff>904875</xdr:colOff>
          <xdr:row>94</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9</xdr:col>
          <xdr:colOff>904875</xdr:colOff>
          <xdr:row>93</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xmlns=""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8</xdr:col>
          <xdr:colOff>790575</xdr:colOff>
          <xdr:row>78</xdr:row>
          <xdr:rowOff>28575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8</xdr:col>
          <xdr:colOff>790575</xdr:colOff>
          <xdr:row>79</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xmlns=""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8</xdr:col>
          <xdr:colOff>790575</xdr:colOff>
          <xdr:row>80</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xmlns=""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xmlns=""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xmlns=""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xmlns=""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xmlns=""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xmlns=""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xmlns=""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xmlns=""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xmlns=""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xmlns=""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xmlns=""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xmlns=""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xmlns=""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xmlns=""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xmlns=""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xmlns=""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xmlns=""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xmlns=""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9</xdr:col>
          <xdr:colOff>904875</xdr:colOff>
          <xdr:row>85</xdr:row>
          <xdr:rowOff>28575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xmlns=""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9</xdr:col>
          <xdr:colOff>904875</xdr:colOff>
          <xdr:row>86</xdr:row>
          <xdr:rowOff>9525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xmlns=""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9</xdr:col>
          <xdr:colOff>904875</xdr:colOff>
          <xdr:row>87</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xmlns=""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xmlns=""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8</xdr:col>
          <xdr:colOff>790575</xdr:colOff>
          <xdr:row>85</xdr:row>
          <xdr:rowOff>28575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xmlns=""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xmlns=""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8</xdr:col>
          <xdr:colOff>790575</xdr:colOff>
          <xdr:row>86</xdr:row>
          <xdr:rowOff>9525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xmlns=""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xmlns=""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8</xdr:col>
          <xdr:colOff>790575</xdr:colOff>
          <xdr:row>87</xdr:row>
          <xdr:rowOff>9525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xmlns=""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xmlns=""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xmlns=""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xmlns=""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xmlns=""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xmlns=""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xmlns=""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xmlns=""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xmlns=""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xmlns=""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xmlns=""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xmlns=""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xmlns=""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xmlns=""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xmlns=""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xmlns=""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xmlns=""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xmlns=""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xmlns=""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xmlns=""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xmlns=""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xmlns=""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xmlns=""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3</xdr:col>
      <xdr:colOff>600075</xdr:colOff>
      <xdr:row>4</xdr:row>
      <xdr:rowOff>161925</xdr:rowOff>
    </xdr:to>
    <xdr:pic>
      <xdr:nvPicPr>
        <xdr:cNvPr id="3" name="Picture 2" descr="narlf-logo-small.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619125" y="0"/>
          <a:ext cx="1809750" cy="933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250190</xdr:colOff>
      <xdr:row>0</xdr:row>
      <xdr:rowOff>38101</xdr:rowOff>
    </xdr:from>
    <xdr:to>
      <xdr:col>0</xdr:col>
      <xdr:colOff>1526540</xdr:colOff>
      <xdr:row>3</xdr:row>
      <xdr:rowOff>128360</xdr:rowOff>
    </xdr:to>
    <xdr:pic>
      <xdr:nvPicPr>
        <xdr:cNvPr id="5" name="Picture 4">
          <a:extLst>
            <a:ext uri="{FF2B5EF4-FFF2-40B4-BE49-F238E27FC236}">
              <a16:creationId xmlns:a16="http://schemas.microsoft.com/office/drawing/2014/main" xmlns=""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190" y="38101"/>
          <a:ext cx="1276350" cy="638899"/>
        </a:xfrm>
        <a:prstGeom prst="rect">
          <a:avLst/>
        </a:prstGeom>
      </xdr:spPr>
    </xdr:pic>
    <xdr:clientData/>
  </xdr:twoCellAnchor>
  <xdr:twoCellAnchor editAs="oneCell">
    <xdr:from>
      <xdr:col>0</xdr:col>
      <xdr:colOff>250190</xdr:colOff>
      <xdr:row>0</xdr:row>
      <xdr:rowOff>38101</xdr:rowOff>
    </xdr:from>
    <xdr:to>
      <xdr:col>0</xdr:col>
      <xdr:colOff>1526540</xdr:colOff>
      <xdr:row>3</xdr:row>
      <xdr:rowOff>128360</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190" y="38101"/>
          <a:ext cx="1276350" cy="6617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xmlns=""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xmlns=""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xmlns=""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xmlns=""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xmlns=""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xmlns=""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xmlns=""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xmlns=""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xmlns=""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xmlns=""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xmlns=""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xmlns=""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xmlns=""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xmlns=""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xmlns=""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xmlns=""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xmlns=""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xmlns=""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xmlns=""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xmlns=""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xmlns=""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xmlns=""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xmlns=""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xmlns=""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xmlns=""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xmlns=""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xmlns=""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xmlns=""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xmlns=""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xmlns=""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xmlns=""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xmlns=""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xmlns=""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xmlns=""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xmlns=""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xmlns=""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xmlns=""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xmlns=""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xmlns=""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xmlns=""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xmlns=""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xmlns=""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xmlns=""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xmlns=""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xmlns=""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xmlns=""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xmlns=""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xmlns=""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xmlns=""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xmlns=""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xmlns=""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xmlns=""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xmlns=""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xmlns=""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xmlns=""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xmlns=""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xmlns=""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xmlns=""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xmlns=""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xmlns=""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xmlns=""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xmlns=""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xmlns=""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xmlns=""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xmlns=""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xmlns="" id="{00000000-0008-0000-07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xmlns="" id="{00000000-0008-0000-07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xmlns="" id="{00000000-0008-0000-07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xmlns="" id="{00000000-0008-0000-07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xmlns="" id="{00000000-0008-0000-07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xmlns="" id="{00000000-0008-0000-07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xmlns="" id="{00000000-0008-0000-07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xmlns="" id="{00000000-0008-0000-07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xmlns="" id="{00000000-0008-0000-07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xmlns="" id="{00000000-0008-0000-07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xmlns="" id="{00000000-0008-0000-07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xmlns="" id="{00000000-0008-0000-07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xmlns="" id="{00000000-0008-0000-07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xmlns="" id="{00000000-0008-0000-07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xmlns="" id="{00000000-0008-0000-07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xmlns="" id="{00000000-0008-0000-07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xmlns="" id="{00000000-0008-0000-07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xmlns="" id="{00000000-0008-0000-07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xmlns="" id="{00000000-0008-0000-07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xmlns="" id="{00000000-0008-0000-07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xmlns="" id="{00000000-0008-0000-07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xmlns="" id="{00000000-0008-0000-07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xmlns="" id="{00000000-0008-0000-07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xmlns="" id="{00000000-0008-0000-07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xmlns="" id="{00000000-0008-0000-07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xmlns="" id="{00000000-0008-0000-07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xmlns="" id="{00000000-0008-0000-07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xmlns="" id="{00000000-0008-0000-07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xmlns="" id="{00000000-0008-0000-07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xmlns="" id="{00000000-0008-0000-07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xmlns="" id="{00000000-0008-0000-07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xmlns="" id="{00000000-0008-0000-07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xmlns="" id="{00000000-0008-0000-07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xmlns="" id="{00000000-0008-0000-07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xmlns="" id="{00000000-0008-0000-07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xmlns="" id="{00000000-0008-0000-07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xmlns="" id="{00000000-0008-0000-07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xmlns="" id="{00000000-0008-0000-07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xmlns="" id="{00000000-0008-0000-07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xmlns="" id="{00000000-0008-0000-07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xmlns="" id="{00000000-0008-0000-07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xmlns="" id="{00000000-0008-0000-07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xmlns="" id="{00000000-0008-0000-07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xmlns="" id="{00000000-0008-0000-07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xmlns="" id="{00000000-0008-0000-07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xmlns="" id="{00000000-0008-0000-07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xmlns="" id="{00000000-0008-0000-07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xmlns="" id="{00000000-0008-0000-07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xmlns="" id="{00000000-0008-0000-07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xmlns="" id="{00000000-0008-0000-07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xmlns="" id="{00000000-0008-0000-07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xmlns="" id="{00000000-0008-0000-07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xmlns="" id="{00000000-0008-0000-07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xmlns="" id="{00000000-0008-0000-07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xmlns="" id="{00000000-0008-0000-07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xmlns="" id="{00000000-0008-0000-07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xmlns="" id="{00000000-0008-0000-07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xmlns="" id="{00000000-0008-0000-07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xmlns="" id="{00000000-0008-0000-07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xmlns="" id="{00000000-0008-0000-07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xmlns="" id="{00000000-0008-0000-07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xmlns="" id="{00000000-0008-0000-07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xmlns="" id="{00000000-0008-0000-07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xmlns="" id="{00000000-0008-0000-07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xmlns="" id="{00000000-0008-0000-07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xmlns=""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xmlns=""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xmlns=""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xmlns=""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xmlns=""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xmlns=""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xmlns=""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xmlns=""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xmlns="" id="{00000000-0008-0000-08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xmlns="" id="{00000000-0008-0000-08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xmlns="" id="{00000000-0008-0000-08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xmlns="" id="{00000000-0008-0000-08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xmlns="" id="{00000000-0008-0000-08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xmlns="" id="{00000000-0008-0000-08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xmlns="" id="{00000000-0008-0000-08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xmlns="" id="{00000000-0008-0000-08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xmlns="" id="{00000000-0008-0000-08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xmlns="" id="{00000000-0008-0000-08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xmlns="" id="{00000000-0008-0000-08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xmlns="" id="{00000000-0008-0000-08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xmlns="" id="{00000000-0008-0000-08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xmlns="" id="{00000000-0008-0000-08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xmlns="" id="{00000000-0008-0000-08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xmlns="" id="{00000000-0008-0000-08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xmlns="" id="{00000000-0008-0000-08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xmlns="" id="{00000000-0008-0000-08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xmlns="" id="{00000000-0008-0000-08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xmlns="" id="{00000000-0008-0000-08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xmlns="" id="{00000000-0008-0000-08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xmlns="" id="{00000000-0008-0000-08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xmlns="" id="{00000000-0008-0000-08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xmlns="" id="{00000000-0008-0000-08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xmlns="" id="{00000000-0008-0000-08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xmlns="" id="{00000000-0008-0000-08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xmlns="" id="{00000000-0008-0000-08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xmlns="" id="{00000000-0008-0000-08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xmlns="" id="{00000000-0008-0000-08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xmlns="" id="{00000000-0008-0000-08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xmlns="" id="{00000000-0008-0000-08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xmlns="" id="{00000000-0008-0000-08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xmlns="" id="{00000000-0008-0000-08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xmlns="" id="{00000000-0008-0000-08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xmlns="" id="{00000000-0008-0000-08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xmlns="" id="{00000000-0008-0000-08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xmlns="" id="{00000000-0008-0000-08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xmlns="" id="{00000000-0008-0000-08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xmlns="" id="{00000000-0008-0000-08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xmlns="" id="{00000000-0008-0000-08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xmlns="" id="{00000000-0008-0000-08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xmlns="" id="{00000000-0008-0000-08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xmlns="" id="{00000000-0008-0000-08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xmlns="" id="{00000000-0008-0000-08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xmlns="" id="{00000000-0008-0000-08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xmlns="" id="{00000000-0008-0000-08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xmlns="" id="{00000000-0008-0000-08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xmlns="" id="{00000000-0008-0000-08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xmlns="" id="{00000000-0008-0000-08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xmlns="" id="{00000000-0008-0000-08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xmlns="" id="{00000000-0008-0000-08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xmlns="" id="{00000000-0008-0000-08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xmlns="" id="{00000000-0008-0000-08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xmlns="" id="{00000000-0008-0000-08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xmlns="" id="{00000000-0008-0000-08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xmlns="" id="{00000000-0008-0000-08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xmlns="" id="{00000000-0008-0000-08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eighborhoodconcepts.org/capital/narlf-application"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84" Type="http://schemas.openxmlformats.org/officeDocument/2006/relationships/ctrlProp" Target="../ctrlProps/ctrlProp82.xml"/><Relationship Id="rId89" Type="http://schemas.openxmlformats.org/officeDocument/2006/relationships/ctrlProp" Target="../ctrlProps/ctrlProp87.xml"/><Relationship Id="rId97" Type="http://schemas.openxmlformats.org/officeDocument/2006/relationships/ctrlProp" Target="../ctrlProps/ctrlProp9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90" Type="http://schemas.openxmlformats.org/officeDocument/2006/relationships/ctrlProp" Target="../ctrlProps/ctrlProp88.xml"/><Relationship Id="rId95" Type="http://schemas.openxmlformats.org/officeDocument/2006/relationships/ctrlProp" Target="../ctrlProps/ctrlProp93.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9" Type="http://schemas.openxmlformats.org/officeDocument/2006/relationships/ctrlProp" Target="../ctrlProps/ctrlProp134.xml"/><Relationship Id="rId21" Type="http://schemas.openxmlformats.org/officeDocument/2006/relationships/ctrlProp" Target="../ctrlProps/ctrlProp116.xml"/><Relationship Id="rId34" Type="http://schemas.openxmlformats.org/officeDocument/2006/relationships/ctrlProp" Target="../ctrlProps/ctrlProp129.xml"/><Relationship Id="rId42" Type="http://schemas.openxmlformats.org/officeDocument/2006/relationships/ctrlProp" Target="../ctrlProps/ctrlProp137.xml"/><Relationship Id="rId47" Type="http://schemas.openxmlformats.org/officeDocument/2006/relationships/ctrlProp" Target="../ctrlProps/ctrlProp142.xml"/><Relationship Id="rId50" Type="http://schemas.openxmlformats.org/officeDocument/2006/relationships/ctrlProp" Target="../ctrlProps/ctrlProp145.xml"/><Relationship Id="rId55" Type="http://schemas.openxmlformats.org/officeDocument/2006/relationships/ctrlProp" Target="../ctrlProps/ctrlProp150.xml"/><Relationship Id="rId63" Type="http://schemas.openxmlformats.org/officeDocument/2006/relationships/ctrlProp" Target="../ctrlProps/ctrlProp158.xml"/><Relationship Id="rId68" Type="http://schemas.openxmlformats.org/officeDocument/2006/relationships/ctrlProp" Target="../ctrlProps/ctrlProp163.xml"/><Relationship Id="rId7" Type="http://schemas.openxmlformats.org/officeDocument/2006/relationships/ctrlProp" Target="../ctrlProps/ctrlProp102.xml"/><Relationship Id="rId2" Type="http://schemas.openxmlformats.org/officeDocument/2006/relationships/drawing" Target="../drawings/drawing3.xml"/><Relationship Id="rId16" Type="http://schemas.openxmlformats.org/officeDocument/2006/relationships/ctrlProp" Target="../ctrlProps/ctrlProp111.xml"/><Relationship Id="rId29" Type="http://schemas.openxmlformats.org/officeDocument/2006/relationships/ctrlProp" Target="../ctrlProps/ctrlProp124.xml"/><Relationship Id="rId1" Type="http://schemas.openxmlformats.org/officeDocument/2006/relationships/printerSettings" Target="../printerSettings/printerSettings3.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40" Type="http://schemas.openxmlformats.org/officeDocument/2006/relationships/ctrlProp" Target="../ctrlProps/ctrlProp135.xml"/><Relationship Id="rId45" Type="http://schemas.openxmlformats.org/officeDocument/2006/relationships/ctrlProp" Target="../ctrlProps/ctrlProp140.xml"/><Relationship Id="rId53" Type="http://schemas.openxmlformats.org/officeDocument/2006/relationships/ctrlProp" Target="../ctrlProps/ctrlProp148.xml"/><Relationship Id="rId58" Type="http://schemas.openxmlformats.org/officeDocument/2006/relationships/ctrlProp" Target="../ctrlProps/ctrlProp153.xml"/><Relationship Id="rId66" Type="http://schemas.openxmlformats.org/officeDocument/2006/relationships/ctrlProp" Target="../ctrlProps/ctrlProp161.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49" Type="http://schemas.openxmlformats.org/officeDocument/2006/relationships/ctrlProp" Target="../ctrlProps/ctrlProp144.xml"/><Relationship Id="rId57" Type="http://schemas.openxmlformats.org/officeDocument/2006/relationships/ctrlProp" Target="../ctrlProps/ctrlProp152.xml"/><Relationship Id="rId61" Type="http://schemas.openxmlformats.org/officeDocument/2006/relationships/ctrlProp" Target="../ctrlProps/ctrlProp156.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4" Type="http://schemas.openxmlformats.org/officeDocument/2006/relationships/ctrlProp" Target="../ctrlProps/ctrlProp139.xml"/><Relationship Id="rId52" Type="http://schemas.openxmlformats.org/officeDocument/2006/relationships/ctrlProp" Target="../ctrlProps/ctrlProp147.xml"/><Relationship Id="rId60" Type="http://schemas.openxmlformats.org/officeDocument/2006/relationships/ctrlProp" Target="../ctrlProps/ctrlProp155.xml"/><Relationship Id="rId65" Type="http://schemas.openxmlformats.org/officeDocument/2006/relationships/ctrlProp" Target="../ctrlProps/ctrlProp160.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43" Type="http://schemas.openxmlformats.org/officeDocument/2006/relationships/ctrlProp" Target="../ctrlProps/ctrlProp138.xml"/><Relationship Id="rId48" Type="http://schemas.openxmlformats.org/officeDocument/2006/relationships/ctrlProp" Target="../ctrlProps/ctrlProp143.xml"/><Relationship Id="rId56" Type="http://schemas.openxmlformats.org/officeDocument/2006/relationships/ctrlProp" Target="../ctrlProps/ctrlProp151.xml"/><Relationship Id="rId64" Type="http://schemas.openxmlformats.org/officeDocument/2006/relationships/ctrlProp" Target="../ctrlProps/ctrlProp159.xml"/><Relationship Id="rId8" Type="http://schemas.openxmlformats.org/officeDocument/2006/relationships/ctrlProp" Target="../ctrlProps/ctrlProp103.xml"/><Relationship Id="rId51" Type="http://schemas.openxmlformats.org/officeDocument/2006/relationships/ctrlProp" Target="../ctrlProps/ctrlProp146.xml"/><Relationship Id="rId3" Type="http://schemas.openxmlformats.org/officeDocument/2006/relationships/vmlDrawing" Target="../drawings/vmlDrawing4.v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46" Type="http://schemas.openxmlformats.org/officeDocument/2006/relationships/ctrlProp" Target="../ctrlProps/ctrlProp141.xml"/><Relationship Id="rId59" Type="http://schemas.openxmlformats.org/officeDocument/2006/relationships/ctrlProp" Target="../ctrlProps/ctrlProp154.xml"/><Relationship Id="rId67" Type="http://schemas.openxmlformats.org/officeDocument/2006/relationships/ctrlProp" Target="../ctrlProps/ctrlProp162.xml"/><Relationship Id="rId20" Type="http://schemas.openxmlformats.org/officeDocument/2006/relationships/ctrlProp" Target="../ctrlProps/ctrlProp115.xml"/><Relationship Id="rId41" Type="http://schemas.openxmlformats.org/officeDocument/2006/relationships/ctrlProp" Target="../ctrlProps/ctrlProp136.xml"/><Relationship Id="rId54" Type="http://schemas.openxmlformats.org/officeDocument/2006/relationships/ctrlProp" Target="../ctrlProps/ctrlProp149.xml"/><Relationship Id="rId62"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9" Type="http://schemas.openxmlformats.org/officeDocument/2006/relationships/ctrlProp" Target="../ctrlProps/ctrlProp199.xml"/><Relationship Id="rId21" Type="http://schemas.openxmlformats.org/officeDocument/2006/relationships/ctrlProp" Target="../ctrlProps/ctrlProp181.xml"/><Relationship Id="rId34" Type="http://schemas.openxmlformats.org/officeDocument/2006/relationships/ctrlProp" Target="../ctrlProps/ctrlProp194.xml"/><Relationship Id="rId42" Type="http://schemas.openxmlformats.org/officeDocument/2006/relationships/ctrlProp" Target="../ctrlProps/ctrlProp202.xml"/><Relationship Id="rId47" Type="http://schemas.openxmlformats.org/officeDocument/2006/relationships/ctrlProp" Target="../ctrlProps/ctrlProp207.xml"/><Relationship Id="rId50" Type="http://schemas.openxmlformats.org/officeDocument/2006/relationships/ctrlProp" Target="../ctrlProps/ctrlProp210.xml"/><Relationship Id="rId55" Type="http://schemas.openxmlformats.org/officeDocument/2006/relationships/ctrlProp" Target="../ctrlProps/ctrlProp215.xml"/><Relationship Id="rId63" Type="http://schemas.openxmlformats.org/officeDocument/2006/relationships/ctrlProp" Target="../ctrlProps/ctrlProp223.xml"/><Relationship Id="rId68" Type="http://schemas.openxmlformats.org/officeDocument/2006/relationships/ctrlProp" Target="../ctrlProps/ctrlProp228.xml"/><Relationship Id="rId7" Type="http://schemas.openxmlformats.org/officeDocument/2006/relationships/ctrlProp" Target="../ctrlProps/ctrlProp167.xml"/><Relationship Id="rId2" Type="http://schemas.openxmlformats.org/officeDocument/2006/relationships/drawing" Target="../drawings/drawing6.xml"/><Relationship Id="rId16" Type="http://schemas.openxmlformats.org/officeDocument/2006/relationships/ctrlProp" Target="../ctrlProps/ctrlProp176.xml"/><Relationship Id="rId29" Type="http://schemas.openxmlformats.org/officeDocument/2006/relationships/ctrlProp" Target="../ctrlProps/ctrlProp189.xml"/><Relationship Id="rId1" Type="http://schemas.openxmlformats.org/officeDocument/2006/relationships/printerSettings" Target="../printerSettings/printerSettings7.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61" Type="http://schemas.openxmlformats.org/officeDocument/2006/relationships/ctrlProp" Target="../ctrlProps/ctrlProp221.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8" Type="http://schemas.openxmlformats.org/officeDocument/2006/relationships/ctrlProp" Target="../ctrlProps/ctrlProp168.xml"/><Relationship Id="rId51" Type="http://schemas.openxmlformats.org/officeDocument/2006/relationships/ctrlProp" Target="../ctrlProps/ctrlProp211.xml"/><Relationship Id="rId3" Type="http://schemas.openxmlformats.org/officeDocument/2006/relationships/vmlDrawing" Target="../drawings/vmlDrawing6.v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38.xml"/><Relationship Id="rId18" Type="http://schemas.openxmlformats.org/officeDocument/2006/relationships/ctrlProp" Target="../ctrlProps/ctrlProp243.xml"/><Relationship Id="rId26" Type="http://schemas.openxmlformats.org/officeDocument/2006/relationships/ctrlProp" Target="../ctrlProps/ctrlProp251.xml"/><Relationship Id="rId39" Type="http://schemas.openxmlformats.org/officeDocument/2006/relationships/ctrlProp" Target="../ctrlProps/ctrlProp264.xml"/><Relationship Id="rId21" Type="http://schemas.openxmlformats.org/officeDocument/2006/relationships/ctrlProp" Target="../ctrlProps/ctrlProp246.xml"/><Relationship Id="rId34" Type="http://schemas.openxmlformats.org/officeDocument/2006/relationships/ctrlProp" Target="../ctrlProps/ctrlProp259.xml"/><Relationship Id="rId42" Type="http://schemas.openxmlformats.org/officeDocument/2006/relationships/ctrlProp" Target="../ctrlProps/ctrlProp267.xml"/><Relationship Id="rId47" Type="http://schemas.openxmlformats.org/officeDocument/2006/relationships/ctrlProp" Target="../ctrlProps/ctrlProp272.xml"/><Relationship Id="rId50" Type="http://schemas.openxmlformats.org/officeDocument/2006/relationships/ctrlProp" Target="../ctrlProps/ctrlProp275.xml"/><Relationship Id="rId55" Type="http://schemas.openxmlformats.org/officeDocument/2006/relationships/ctrlProp" Target="../ctrlProps/ctrlProp280.xml"/><Relationship Id="rId63" Type="http://schemas.openxmlformats.org/officeDocument/2006/relationships/ctrlProp" Target="../ctrlProps/ctrlProp288.xml"/><Relationship Id="rId68" Type="http://schemas.openxmlformats.org/officeDocument/2006/relationships/ctrlProp" Target="../ctrlProps/ctrlProp293.xml"/><Relationship Id="rId7" Type="http://schemas.openxmlformats.org/officeDocument/2006/relationships/ctrlProp" Target="../ctrlProps/ctrlProp232.xml"/><Relationship Id="rId2" Type="http://schemas.openxmlformats.org/officeDocument/2006/relationships/drawing" Target="../drawings/drawing7.xml"/><Relationship Id="rId16" Type="http://schemas.openxmlformats.org/officeDocument/2006/relationships/ctrlProp" Target="../ctrlProps/ctrlProp241.xml"/><Relationship Id="rId29" Type="http://schemas.openxmlformats.org/officeDocument/2006/relationships/ctrlProp" Target="../ctrlProps/ctrlProp254.xml"/><Relationship Id="rId1" Type="http://schemas.openxmlformats.org/officeDocument/2006/relationships/printerSettings" Target="../printerSettings/printerSettings8.bin"/><Relationship Id="rId6" Type="http://schemas.openxmlformats.org/officeDocument/2006/relationships/ctrlProp" Target="../ctrlProps/ctrlProp231.xml"/><Relationship Id="rId11" Type="http://schemas.openxmlformats.org/officeDocument/2006/relationships/ctrlProp" Target="../ctrlProps/ctrlProp236.xml"/><Relationship Id="rId24" Type="http://schemas.openxmlformats.org/officeDocument/2006/relationships/ctrlProp" Target="../ctrlProps/ctrlProp249.xml"/><Relationship Id="rId32" Type="http://schemas.openxmlformats.org/officeDocument/2006/relationships/ctrlProp" Target="../ctrlProps/ctrlProp257.xml"/><Relationship Id="rId37" Type="http://schemas.openxmlformats.org/officeDocument/2006/relationships/ctrlProp" Target="../ctrlProps/ctrlProp262.xml"/><Relationship Id="rId40" Type="http://schemas.openxmlformats.org/officeDocument/2006/relationships/ctrlProp" Target="../ctrlProps/ctrlProp265.xml"/><Relationship Id="rId45" Type="http://schemas.openxmlformats.org/officeDocument/2006/relationships/ctrlProp" Target="../ctrlProps/ctrlProp270.xml"/><Relationship Id="rId53" Type="http://schemas.openxmlformats.org/officeDocument/2006/relationships/ctrlProp" Target="../ctrlProps/ctrlProp278.xml"/><Relationship Id="rId58" Type="http://schemas.openxmlformats.org/officeDocument/2006/relationships/ctrlProp" Target="../ctrlProps/ctrlProp283.xml"/><Relationship Id="rId66" Type="http://schemas.openxmlformats.org/officeDocument/2006/relationships/ctrlProp" Target="../ctrlProps/ctrlProp291.xml"/><Relationship Id="rId5" Type="http://schemas.openxmlformats.org/officeDocument/2006/relationships/ctrlProp" Target="../ctrlProps/ctrlProp230.xml"/><Relationship Id="rId15" Type="http://schemas.openxmlformats.org/officeDocument/2006/relationships/ctrlProp" Target="../ctrlProps/ctrlProp240.xml"/><Relationship Id="rId23" Type="http://schemas.openxmlformats.org/officeDocument/2006/relationships/ctrlProp" Target="../ctrlProps/ctrlProp248.xml"/><Relationship Id="rId28" Type="http://schemas.openxmlformats.org/officeDocument/2006/relationships/ctrlProp" Target="../ctrlProps/ctrlProp253.xml"/><Relationship Id="rId36" Type="http://schemas.openxmlformats.org/officeDocument/2006/relationships/ctrlProp" Target="../ctrlProps/ctrlProp261.xml"/><Relationship Id="rId49" Type="http://schemas.openxmlformats.org/officeDocument/2006/relationships/ctrlProp" Target="../ctrlProps/ctrlProp274.xml"/><Relationship Id="rId57" Type="http://schemas.openxmlformats.org/officeDocument/2006/relationships/ctrlProp" Target="../ctrlProps/ctrlProp282.xml"/><Relationship Id="rId61" Type="http://schemas.openxmlformats.org/officeDocument/2006/relationships/ctrlProp" Target="../ctrlProps/ctrlProp286.xml"/><Relationship Id="rId10" Type="http://schemas.openxmlformats.org/officeDocument/2006/relationships/ctrlProp" Target="../ctrlProps/ctrlProp235.xml"/><Relationship Id="rId19" Type="http://schemas.openxmlformats.org/officeDocument/2006/relationships/ctrlProp" Target="../ctrlProps/ctrlProp244.xml"/><Relationship Id="rId31" Type="http://schemas.openxmlformats.org/officeDocument/2006/relationships/ctrlProp" Target="../ctrlProps/ctrlProp256.xml"/><Relationship Id="rId44" Type="http://schemas.openxmlformats.org/officeDocument/2006/relationships/ctrlProp" Target="../ctrlProps/ctrlProp269.xml"/><Relationship Id="rId52" Type="http://schemas.openxmlformats.org/officeDocument/2006/relationships/ctrlProp" Target="../ctrlProps/ctrlProp277.xml"/><Relationship Id="rId60" Type="http://schemas.openxmlformats.org/officeDocument/2006/relationships/ctrlProp" Target="../ctrlProps/ctrlProp285.xml"/><Relationship Id="rId65" Type="http://schemas.openxmlformats.org/officeDocument/2006/relationships/ctrlProp" Target="../ctrlProps/ctrlProp290.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 Id="rId27" Type="http://schemas.openxmlformats.org/officeDocument/2006/relationships/ctrlProp" Target="../ctrlProps/ctrlProp252.xml"/><Relationship Id="rId30" Type="http://schemas.openxmlformats.org/officeDocument/2006/relationships/ctrlProp" Target="../ctrlProps/ctrlProp255.xml"/><Relationship Id="rId35" Type="http://schemas.openxmlformats.org/officeDocument/2006/relationships/ctrlProp" Target="../ctrlProps/ctrlProp260.xml"/><Relationship Id="rId43" Type="http://schemas.openxmlformats.org/officeDocument/2006/relationships/ctrlProp" Target="../ctrlProps/ctrlProp268.xml"/><Relationship Id="rId48" Type="http://schemas.openxmlformats.org/officeDocument/2006/relationships/ctrlProp" Target="../ctrlProps/ctrlProp273.xml"/><Relationship Id="rId56" Type="http://schemas.openxmlformats.org/officeDocument/2006/relationships/ctrlProp" Target="../ctrlProps/ctrlProp281.xml"/><Relationship Id="rId64" Type="http://schemas.openxmlformats.org/officeDocument/2006/relationships/ctrlProp" Target="../ctrlProps/ctrlProp289.xml"/><Relationship Id="rId8" Type="http://schemas.openxmlformats.org/officeDocument/2006/relationships/ctrlProp" Target="../ctrlProps/ctrlProp233.xml"/><Relationship Id="rId51" Type="http://schemas.openxmlformats.org/officeDocument/2006/relationships/ctrlProp" Target="../ctrlProps/ctrlProp276.xml"/><Relationship Id="rId3" Type="http://schemas.openxmlformats.org/officeDocument/2006/relationships/vmlDrawing" Target="../drawings/vmlDrawing7.vml"/><Relationship Id="rId12" Type="http://schemas.openxmlformats.org/officeDocument/2006/relationships/ctrlProp" Target="../ctrlProps/ctrlProp237.xml"/><Relationship Id="rId17" Type="http://schemas.openxmlformats.org/officeDocument/2006/relationships/ctrlProp" Target="../ctrlProps/ctrlProp242.xml"/><Relationship Id="rId25" Type="http://schemas.openxmlformats.org/officeDocument/2006/relationships/ctrlProp" Target="../ctrlProps/ctrlProp250.xml"/><Relationship Id="rId33" Type="http://schemas.openxmlformats.org/officeDocument/2006/relationships/ctrlProp" Target="../ctrlProps/ctrlProp258.xml"/><Relationship Id="rId38" Type="http://schemas.openxmlformats.org/officeDocument/2006/relationships/ctrlProp" Target="../ctrlProps/ctrlProp263.xml"/><Relationship Id="rId46" Type="http://schemas.openxmlformats.org/officeDocument/2006/relationships/ctrlProp" Target="../ctrlProps/ctrlProp271.xml"/><Relationship Id="rId59" Type="http://schemas.openxmlformats.org/officeDocument/2006/relationships/ctrlProp" Target="../ctrlProps/ctrlProp284.xml"/><Relationship Id="rId67" Type="http://schemas.openxmlformats.org/officeDocument/2006/relationships/ctrlProp" Target="../ctrlProps/ctrlProp292.xml"/><Relationship Id="rId20" Type="http://schemas.openxmlformats.org/officeDocument/2006/relationships/ctrlProp" Target="../ctrlProps/ctrlProp245.xml"/><Relationship Id="rId41" Type="http://schemas.openxmlformats.org/officeDocument/2006/relationships/ctrlProp" Target="../ctrlProps/ctrlProp266.xml"/><Relationship Id="rId54" Type="http://schemas.openxmlformats.org/officeDocument/2006/relationships/ctrlProp" Target="../ctrlProps/ctrlProp279.xml"/><Relationship Id="rId62" Type="http://schemas.openxmlformats.org/officeDocument/2006/relationships/ctrlProp" Target="../ctrlProps/ctrlProp28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03.xml"/><Relationship Id="rId18" Type="http://schemas.openxmlformats.org/officeDocument/2006/relationships/ctrlProp" Target="../ctrlProps/ctrlProp308.xml"/><Relationship Id="rId26" Type="http://schemas.openxmlformats.org/officeDocument/2006/relationships/ctrlProp" Target="../ctrlProps/ctrlProp316.xml"/><Relationship Id="rId39" Type="http://schemas.openxmlformats.org/officeDocument/2006/relationships/ctrlProp" Target="../ctrlProps/ctrlProp329.xml"/><Relationship Id="rId21" Type="http://schemas.openxmlformats.org/officeDocument/2006/relationships/ctrlProp" Target="../ctrlProps/ctrlProp311.xml"/><Relationship Id="rId34" Type="http://schemas.openxmlformats.org/officeDocument/2006/relationships/ctrlProp" Target="../ctrlProps/ctrlProp324.xml"/><Relationship Id="rId42" Type="http://schemas.openxmlformats.org/officeDocument/2006/relationships/ctrlProp" Target="../ctrlProps/ctrlProp332.xml"/><Relationship Id="rId47" Type="http://schemas.openxmlformats.org/officeDocument/2006/relationships/ctrlProp" Target="../ctrlProps/ctrlProp337.xml"/><Relationship Id="rId50" Type="http://schemas.openxmlformats.org/officeDocument/2006/relationships/ctrlProp" Target="../ctrlProps/ctrlProp340.xml"/><Relationship Id="rId55" Type="http://schemas.openxmlformats.org/officeDocument/2006/relationships/ctrlProp" Target="../ctrlProps/ctrlProp345.xml"/><Relationship Id="rId63" Type="http://schemas.openxmlformats.org/officeDocument/2006/relationships/ctrlProp" Target="../ctrlProps/ctrlProp353.xml"/><Relationship Id="rId68" Type="http://schemas.openxmlformats.org/officeDocument/2006/relationships/ctrlProp" Target="../ctrlProps/ctrlProp358.xml"/><Relationship Id="rId7" Type="http://schemas.openxmlformats.org/officeDocument/2006/relationships/ctrlProp" Target="../ctrlProps/ctrlProp297.xml"/><Relationship Id="rId2" Type="http://schemas.openxmlformats.org/officeDocument/2006/relationships/drawing" Target="../drawings/drawing8.xml"/><Relationship Id="rId16" Type="http://schemas.openxmlformats.org/officeDocument/2006/relationships/ctrlProp" Target="../ctrlProps/ctrlProp306.xml"/><Relationship Id="rId29" Type="http://schemas.openxmlformats.org/officeDocument/2006/relationships/ctrlProp" Target="../ctrlProps/ctrlProp319.xml"/><Relationship Id="rId1" Type="http://schemas.openxmlformats.org/officeDocument/2006/relationships/printerSettings" Target="../printerSettings/printerSettings9.bin"/><Relationship Id="rId6" Type="http://schemas.openxmlformats.org/officeDocument/2006/relationships/ctrlProp" Target="../ctrlProps/ctrlProp296.xml"/><Relationship Id="rId11" Type="http://schemas.openxmlformats.org/officeDocument/2006/relationships/ctrlProp" Target="../ctrlProps/ctrlProp301.xml"/><Relationship Id="rId24" Type="http://schemas.openxmlformats.org/officeDocument/2006/relationships/ctrlProp" Target="../ctrlProps/ctrlProp314.xml"/><Relationship Id="rId32" Type="http://schemas.openxmlformats.org/officeDocument/2006/relationships/ctrlProp" Target="../ctrlProps/ctrlProp322.xml"/><Relationship Id="rId37" Type="http://schemas.openxmlformats.org/officeDocument/2006/relationships/ctrlProp" Target="../ctrlProps/ctrlProp327.xml"/><Relationship Id="rId40" Type="http://schemas.openxmlformats.org/officeDocument/2006/relationships/ctrlProp" Target="../ctrlProps/ctrlProp330.xml"/><Relationship Id="rId45" Type="http://schemas.openxmlformats.org/officeDocument/2006/relationships/ctrlProp" Target="../ctrlProps/ctrlProp335.xml"/><Relationship Id="rId53" Type="http://schemas.openxmlformats.org/officeDocument/2006/relationships/ctrlProp" Target="../ctrlProps/ctrlProp343.xml"/><Relationship Id="rId58" Type="http://schemas.openxmlformats.org/officeDocument/2006/relationships/ctrlProp" Target="../ctrlProps/ctrlProp348.xml"/><Relationship Id="rId66" Type="http://schemas.openxmlformats.org/officeDocument/2006/relationships/ctrlProp" Target="../ctrlProps/ctrlProp356.xml"/><Relationship Id="rId5" Type="http://schemas.openxmlformats.org/officeDocument/2006/relationships/ctrlProp" Target="../ctrlProps/ctrlProp295.xml"/><Relationship Id="rId15" Type="http://schemas.openxmlformats.org/officeDocument/2006/relationships/ctrlProp" Target="../ctrlProps/ctrlProp305.xml"/><Relationship Id="rId23" Type="http://schemas.openxmlformats.org/officeDocument/2006/relationships/ctrlProp" Target="../ctrlProps/ctrlProp313.xml"/><Relationship Id="rId28" Type="http://schemas.openxmlformats.org/officeDocument/2006/relationships/ctrlProp" Target="../ctrlProps/ctrlProp318.xml"/><Relationship Id="rId36" Type="http://schemas.openxmlformats.org/officeDocument/2006/relationships/ctrlProp" Target="../ctrlProps/ctrlProp326.xml"/><Relationship Id="rId49" Type="http://schemas.openxmlformats.org/officeDocument/2006/relationships/ctrlProp" Target="../ctrlProps/ctrlProp339.xml"/><Relationship Id="rId57" Type="http://schemas.openxmlformats.org/officeDocument/2006/relationships/ctrlProp" Target="../ctrlProps/ctrlProp347.xml"/><Relationship Id="rId61" Type="http://schemas.openxmlformats.org/officeDocument/2006/relationships/ctrlProp" Target="../ctrlProps/ctrlProp351.xml"/><Relationship Id="rId10" Type="http://schemas.openxmlformats.org/officeDocument/2006/relationships/ctrlProp" Target="../ctrlProps/ctrlProp300.xml"/><Relationship Id="rId19" Type="http://schemas.openxmlformats.org/officeDocument/2006/relationships/ctrlProp" Target="../ctrlProps/ctrlProp309.xml"/><Relationship Id="rId31" Type="http://schemas.openxmlformats.org/officeDocument/2006/relationships/ctrlProp" Target="../ctrlProps/ctrlProp321.xml"/><Relationship Id="rId44" Type="http://schemas.openxmlformats.org/officeDocument/2006/relationships/ctrlProp" Target="../ctrlProps/ctrlProp334.xml"/><Relationship Id="rId52" Type="http://schemas.openxmlformats.org/officeDocument/2006/relationships/ctrlProp" Target="../ctrlProps/ctrlProp342.xml"/><Relationship Id="rId60" Type="http://schemas.openxmlformats.org/officeDocument/2006/relationships/ctrlProp" Target="../ctrlProps/ctrlProp350.xml"/><Relationship Id="rId65" Type="http://schemas.openxmlformats.org/officeDocument/2006/relationships/ctrlProp" Target="../ctrlProps/ctrlProp355.xml"/><Relationship Id="rId4" Type="http://schemas.openxmlformats.org/officeDocument/2006/relationships/ctrlProp" Target="../ctrlProps/ctrlProp294.xml"/><Relationship Id="rId9" Type="http://schemas.openxmlformats.org/officeDocument/2006/relationships/ctrlProp" Target="../ctrlProps/ctrlProp299.xml"/><Relationship Id="rId14" Type="http://schemas.openxmlformats.org/officeDocument/2006/relationships/ctrlProp" Target="../ctrlProps/ctrlProp304.xml"/><Relationship Id="rId22" Type="http://schemas.openxmlformats.org/officeDocument/2006/relationships/ctrlProp" Target="../ctrlProps/ctrlProp312.xml"/><Relationship Id="rId27" Type="http://schemas.openxmlformats.org/officeDocument/2006/relationships/ctrlProp" Target="../ctrlProps/ctrlProp317.xml"/><Relationship Id="rId30" Type="http://schemas.openxmlformats.org/officeDocument/2006/relationships/ctrlProp" Target="../ctrlProps/ctrlProp320.xml"/><Relationship Id="rId35" Type="http://schemas.openxmlformats.org/officeDocument/2006/relationships/ctrlProp" Target="../ctrlProps/ctrlProp325.xml"/><Relationship Id="rId43" Type="http://schemas.openxmlformats.org/officeDocument/2006/relationships/ctrlProp" Target="../ctrlProps/ctrlProp333.xml"/><Relationship Id="rId48" Type="http://schemas.openxmlformats.org/officeDocument/2006/relationships/ctrlProp" Target="../ctrlProps/ctrlProp338.xml"/><Relationship Id="rId56" Type="http://schemas.openxmlformats.org/officeDocument/2006/relationships/ctrlProp" Target="../ctrlProps/ctrlProp346.xml"/><Relationship Id="rId64" Type="http://schemas.openxmlformats.org/officeDocument/2006/relationships/ctrlProp" Target="../ctrlProps/ctrlProp354.xml"/><Relationship Id="rId8" Type="http://schemas.openxmlformats.org/officeDocument/2006/relationships/ctrlProp" Target="../ctrlProps/ctrlProp298.xml"/><Relationship Id="rId51" Type="http://schemas.openxmlformats.org/officeDocument/2006/relationships/ctrlProp" Target="../ctrlProps/ctrlProp341.xml"/><Relationship Id="rId3" Type="http://schemas.openxmlformats.org/officeDocument/2006/relationships/vmlDrawing" Target="../drawings/vmlDrawing8.vml"/><Relationship Id="rId12" Type="http://schemas.openxmlformats.org/officeDocument/2006/relationships/ctrlProp" Target="../ctrlProps/ctrlProp302.xml"/><Relationship Id="rId17" Type="http://schemas.openxmlformats.org/officeDocument/2006/relationships/ctrlProp" Target="../ctrlProps/ctrlProp307.xml"/><Relationship Id="rId25" Type="http://schemas.openxmlformats.org/officeDocument/2006/relationships/ctrlProp" Target="../ctrlProps/ctrlProp315.xml"/><Relationship Id="rId33" Type="http://schemas.openxmlformats.org/officeDocument/2006/relationships/ctrlProp" Target="../ctrlProps/ctrlProp323.xml"/><Relationship Id="rId38" Type="http://schemas.openxmlformats.org/officeDocument/2006/relationships/ctrlProp" Target="../ctrlProps/ctrlProp328.xml"/><Relationship Id="rId46" Type="http://schemas.openxmlformats.org/officeDocument/2006/relationships/ctrlProp" Target="../ctrlProps/ctrlProp336.xml"/><Relationship Id="rId59" Type="http://schemas.openxmlformats.org/officeDocument/2006/relationships/ctrlProp" Target="../ctrlProps/ctrlProp349.xml"/><Relationship Id="rId67" Type="http://schemas.openxmlformats.org/officeDocument/2006/relationships/ctrlProp" Target="../ctrlProps/ctrlProp357.xml"/><Relationship Id="rId20" Type="http://schemas.openxmlformats.org/officeDocument/2006/relationships/ctrlProp" Target="../ctrlProps/ctrlProp310.xml"/><Relationship Id="rId41" Type="http://schemas.openxmlformats.org/officeDocument/2006/relationships/ctrlProp" Target="../ctrlProps/ctrlProp331.xml"/><Relationship Id="rId54" Type="http://schemas.openxmlformats.org/officeDocument/2006/relationships/ctrlProp" Target="../ctrlProps/ctrlProp344.xml"/><Relationship Id="rId62" Type="http://schemas.openxmlformats.org/officeDocument/2006/relationships/ctrlProp" Target="../ctrlProps/ctrlProp3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4:L59"/>
  <sheetViews>
    <sheetView showGridLines="0" tabSelected="1" topLeftCell="A28" zoomScaleNormal="100" zoomScalePageLayoutView="200" workbookViewId="0">
      <selection activeCell="A48" sqref="A48"/>
    </sheetView>
  </sheetViews>
  <sheetFormatPr defaultRowHeight="15" x14ac:dyDescent="0.25"/>
  <cols>
    <col min="1" max="1" width="5.42578125" customWidth="1"/>
    <col min="2" max="2" width="9.140625" customWidth="1"/>
    <col min="9" max="9" width="9.140625" customWidth="1"/>
    <col min="11" max="11" width="23.7109375" customWidth="1"/>
    <col min="12" max="12" width="20" customWidth="1"/>
  </cols>
  <sheetData>
    <row r="4" spans="1:12" ht="72.75" customHeight="1" x14ac:dyDescent="0.25">
      <c r="A4" s="278"/>
      <c r="B4" s="278"/>
      <c r="C4" s="278"/>
      <c r="D4" s="278"/>
      <c r="E4" s="278"/>
      <c r="F4" s="278"/>
      <c r="G4" s="278"/>
      <c r="H4" s="278"/>
      <c r="I4" s="278"/>
      <c r="J4" s="278"/>
      <c r="K4" s="278"/>
      <c r="L4" s="278"/>
    </row>
    <row r="5" spans="1:12" ht="13.15" customHeight="1" x14ac:dyDescent="0.25">
      <c r="A5" s="278"/>
      <c r="B5" s="278"/>
      <c r="C5" s="278"/>
      <c r="D5" s="278"/>
      <c r="E5" s="278"/>
      <c r="F5" s="278"/>
      <c r="G5" s="278"/>
      <c r="H5" s="278"/>
      <c r="I5" s="278"/>
      <c r="J5" s="278"/>
      <c r="K5" s="278"/>
      <c r="L5" s="278"/>
    </row>
    <row r="6" spans="1:12" ht="17.45" customHeight="1" x14ac:dyDescent="0.25">
      <c r="A6" s="278"/>
      <c r="B6" s="278"/>
      <c r="C6" s="278"/>
      <c r="D6" s="278"/>
      <c r="E6" s="278"/>
      <c r="F6" s="278"/>
      <c r="G6" s="278"/>
      <c r="H6" s="278"/>
      <c r="I6" s="278"/>
      <c r="J6" s="278"/>
      <c r="K6" s="278"/>
      <c r="L6" s="278"/>
    </row>
    <row r="7" spans="1:12" s="96" customFormat="1" ht="15" customHeight="1" x14ac:dyDescent="0.25">
      <c r="A7" s="279" t="s">
        <v>390</v>
      </c>
      <c r="B7" s="279"/>
      <c r="C7" s="279"/>
      <c r="D7" s="279"/>
      <c r="E7" s="279"/>
      <c r="F7" s="279"/>
      <c r="G7" s="279"/>
      <c r="H7" s="279"/>
      <c r="I7" s="279"/>
      <c r="J7" s="279"/>
      <c r="K7" s="279"/>
      <c r="L7" s="279"/>
    </row>
    <row r="8" spans="1:12" s="96" customFormat="1" ht="14.45" customHeight="1" x14ac:dyDescent="0.25">
      <c r="A8" s="279"/>
      <c r="B8" s="279"/>
      <c r="C8" s="279"/>
      <c r="D8" s="279"/>
      <c r="E8" s="279"/>
      <c r="F8" s="279"/>
      <c r="G8" s="279"/>
      <c r="H8" s="279"/>
      <c r="I8" s="279"/>
      <c r="J8" s="279"/>
      <c r="K8" s="279"/>
      <c r="L8" s="279"/>
    </row>
    <row r="9" spans="1:12" s="96" customFormat="1" ht="14.45" customHeight="1" x14ac:dyDescent="0.25">
      <c r="A9" s="279"/>
      <c r="B9" s="279"/>
      <c r="C9" s="279"/>
      <c r="D9" s="279"/>
      <c r="E9" s="279"/>
      <c r="F9" s="279"/>
      <c r="G9" s="279"/>
      <c r="H9" s="279"/>
      <c r="I9" s="279"/>
      <c r="J9" s="279"/>
      <c r="K9" s="279"/>
      <c r="L9" s="279"/>
    </row>
    <row r="10" spans="1:12" s="96" customFormat="1" ht="14.45" customHeight="1" x14ac:dyDescent="0.25">
      <c r="A10" s="279"/>
      <c r="B10" s="279"/>
      <c r="C10" s="279"/>
      <c r="D10" s="279"/>
      <c r="E10" s="279"/>
      <c r="F10" s="279"/>
      <c r="G10" s="279"/>
      <c r="H10" s="279"/>
      <c r="I10" s="279"/>
      <c r="J10" s="279"/>
      <c r="K10" s="279"/>
      <c r="L10" s="279"/>
    </row>
    <row r="11" spans="1:12" s="96" customFormat="1" ht="25.9" customHeight="1" x14ac:dyDescent="0.25">
      <c r="A11" s="279"/>
      <c r="B11" s="279"/>
      <c r="C11" s="279"/>
      <c r="D11" s="279"/>
      <c r="E11" s="279"/>
      <c r="F11" s="279"/>
      <c r="G11" s="279"/>
      <c r="H11" s="279"/>
      <c r="I11" s="279"/>
      <c r="J11" s="279"/>
      <c r="K11" s="279"/>
      <c r="L11" s="279"/>
    </row>
    <row r="12" spans="1:12" s="96" customFormat="1" ht="18.75" x14ac:dyDescent="0.3">
      <c r="A12" s="277" t="s">
        <v>346</v>
      </c>
      <c r="B12" s="277"/>
      <c r="C12" s="277"/>
      <c r="D12" s="277"/>
      <c r="E12" s="277"/>
      <c r="F12" s="277"/>
      <c r="G12" s="277"/>
      <c r="H12" s="277"/>
      <c r="I12" s="277"/>
      <c r="J12" s="277"/>
      <c r="K12" s="277"/>
      <c r="L12" s="277"/>
    </row>
    <row r="13" spans="1:12" s="96" customFormat="1" ht="12.6" customHeight="1" x14ac:dyDescent="0.3">
      <c r="A13" s="116"/>
      <c r="B13" s="116"/>
      <c r="C13" s="116"/>
      <c r="D13" s="116"/>
      <c r="E13" s="116"/>
      <c r="F13" s="116"/>
      <c r="G13" s="116"/>
      <c r="H13" s="116"/>
      <c r="I13" s="116"/>
      <c r="J13" s="116"/>
      <c r="K13" s="116"/>
    </row>
    <row r="14" spans="1:12" s="96" customFormat="1" ht="15.75" x14ac:dyDescent="0.25">
      <c r="A14" s="110" t="s">
        <v>251</v>
      </c>
      <c r="B14" s="110"/>
      <c r="C14" s="110"/>
      <c r="D14" s="110"/>
      <c r="E14" s="110"/>
      <c r="F14" s="110"/>
      <c r="G14" s="110"/>
      <c r="H14" s="110"/>
      <c r="I14" s="110"/>
      <c r="J14" s="110"/>
      <c r="K14" s="110"/>
    </row>
    <row r="15" spans="1:12" s="96" customFormat="1" ht="15.75" x14ac:dyDescent="0.25">
      <c r="A15" s="110"/>
      <c r="B15" s="110"/>
      <c r="C15" s="110"/>
      <c r="D15" s="110"/>
      <c r="E15" s="110"/>
      <c r="F15" s="110"/>
      <c r="G15" s="110"/>
      <c r="H15" s="110"/>
      <c r="I15" s="110"/>
      <c r="J15" s="110"/>
      <c r="K15" s="110"/>
    </row>
    <row r="16" spans="1:12" s="96" customFormat="1" ht="15.75" x14ac:dyDescent="0.25">
      <c r="A16" s="117" t="s">
        <v>337</v>
      </c>
      <c r="B16" s="117"/>
      <c r="C16" s="117"/>
      <c r="D16" s="117"/>
      <c r="E16" s="117"/>
      <c r="F16" s="117"/>
      <c r="G16" s="117"/>
      <c r="H16" s="117"/>
      <c r="I16" s="280"/>
      <c r="J16" s="280"/>
      <c r="K16" s="280"/>
    </row>
    <row r="17" spans="1:12" s="96" customFormat="1" ht="14.45" customHeight="1" x14ac:dyDescent="0.25">
      <c r="A17" s="288" t="s">
        <v>350</v>
      </c>
      <c r="B17" s="288"/>
      <c r="C17" s="288"/>
      <c r="D17" s="288"/>
      <c r="E17" s="288"/>
      <c r="F17" s="289" t="s">
        <v>339</v>
      </c>
      <c r="G17" s="289"/>
      <c r="H17" s="289"/>
      <c r="I17" s="290"/>
      <c r="J17" s="290"/>
      <c r="K17" s="290"/>
    </row>
    <row r="18" spans="1:12" s="96" customFormat="1" ht="14.45" customHeight="1" x14ac:dyDescent="0.25">
      <c r="A18" s="289" t="s">
        <v>371</v>
      </c>
      <c r="B18" s="289"/>
      <c r="C18" s="289"/>
      <c r="D18" s="289"/>
      <c r="E18" s="289"/>
      <c r="F18" s="289" t="s">
        <v>340</v>
      </c>
      <c r="G18" s="289"/>
      <c r="H18" s="289"/>
      <c r="I18" s="290"/>
      <c r="J18" s="290"/>
      <c r="K18" s="290"/>
    </row>
    <row r="19" spans="1:12" s="96" customFormat="1" ht="15.75" x14ac:dyDescent="0.25">
      <c r="A19" s="289" t="s">
        <v>338</v>
      </c>
      <c r="B19" s="289"/>
      <c r="C19" s="289"/>
      <c r="D19" s="289"/>
      <c r="E19" s="289"/>
      <c r="F19" s="285"/>
      <c r="G19" s="285"/>
      <c r="H19" s="286"/>
      <c r="I19" s="290"/>
      <c r="J19" s="290"/>
      <c r="K19" s="290"/>
    </row>
    <row r="20" spans="1:12" s="96" customFormat="1" ht="14.45" customHeight="1" x14ac:dyDescent="0.25">
      <c r="A20" s="111"/>
      <c r="B20" s="111"/>
      <c r="C20" s="111"/>
      <c r="D20" s="111"/>
      <c r="E20" s="111"/>
      <c r="F20" s="110"/>
      <c r="G20" s="110"/>
      <c r="H20" s="110"/>
      <c r="I20" s="112" t="s">
        <v>9</v>
      </c>
      <c r="J20" s="113"/>
      <c r="K20" s="113"/>
    </row>
    <row r="21" spans="1:12" s="96" customFormat="1" ht="15.75" x14ac:dyDescent="0.25">
      <c r="A21" s="176" t="s">
        <v>370</v>
      </c>
      <c r="B21" s="176"/>
      <c r="C21" s="176"/>
      <c r="D21" s="176"/>
      <c r="E21" s="176"/>
      <c r="F21" s="176"/>
      <c r="G21" s="176"/>
      <c r="H21" s="176"/>
      <c r="I21" s="176"/>
      <c r="J21" s="176"/>
      <c r="K21" s="176"/>
    </row>
    <row r="22" spans="1:12" s="96" customFormat="1" ht="15.75" x14ac:dyDescent="0.25">
      <c r="A22" s="274"/>
      <c r="B22" s="274"/>
      <c r="C22" s="274"/>
      <c r="D22" s="274"/>
      <c r="E22" s="274"/>
      <c r="F22" s="274"/>
      <c r="G22" s="274"/>
      <c r="H22" s="274"/>
      <c r="I22" s="274"/>
      <c r="J22" s="274"/>
      <c r="K22" s="274"/>
    </row>
    <row r="23" spans="1:12" s="96" customFormat="1" ht="15.75" x14ac:dyDescent="0.25">
      <c r="A23" s="275" t="s">
        <v>383</v>
      </c>
      <c r="B23" s="275"/>
      <c r="C23" s="275"/>
      <c r="D23" s="107"/>
      <c r="E23" s="107"/>
      <c r="F23" s="107"/>
      <c r="G23" s="107"/>
      <c r="H23" s="107"/>
      <c r="I23" s="114"/>
      <c r="J23" s="107"/>
      <c r="K23" s="107"/>
    </row>
    <row r="24" spans="1:12" s="107" customFormat="1" ht="19.149999999999999" customHeight="1" x14ac:dyDescent="0.25">
      <c r="A24" s="284" t="s">
        <v>351</v>
      </c>
      <c r="B24" s="284"/>
      <c r="C24" s="284"/>
      <c r="D24" s="284"/>
      <c r="E24" s="284"/>
      <c r="F24" s="284"/>
      <c r="G24" s="284"/>
      <c r="H24" s="284"/>
      <c r="I24" s="284"/>
      <c r="J24" s="284"/>
      <c r="K24" s="284"/>
      <c r="L24" s="284"/>
    </row>
    <row r="25" spans="1:12" s="107" customFormat="1" ht="15.75" x14ac:dyDescent="0.25">
      <c r="A25" s="284" t="s">
        <v>384</v>
      </c>
      <c r="B25" s="284"/>
      <c r="C25" s="284"/>
      <c r="D25" s="284"/>
      <c r="E25" s="284"/>
      <c r="F25" s="284"/>
      <c r="G25" s="284"/>
      <c r="H25" s="284"/>
      <c r="I25" s="284"/>
      <c r="J25" s="284"/>
      <c r="K25" s="284"/>
      <c r="L25" s="284"/>
    </row>
    <row r="26" spans="1:12" s="107" customFormat="1" ht="15.75" x14ac:dyDescent="0.25">
      <c r="A26" s="284" t="s">
        <v>352</v>
      </c>
      <c r="B26" s="284"/>
      <c r="C26" s="284"/>
      <c r="D26" s="284"/>
      <c r="E26" s="284"/>
      <c r="F26" s="284"/>
      <c r="G26" s="284"/>
      <c r="H26" s="284"/>
      <c r="I26" s="284"/>
      <c r="J26" s="284"/>
      <c r="K26" s="284"/>
    </row>
    <row r="27" spans="1:12" s="96" customFormat="1" ht="16.5" customHeight="1" x14ac:dyDescent="0.25">
      <c r="A27" s="284" t="s">
        <v>354</v>
      </c>
      <c r="B27" s="284"/>
      <c r="C27" s="284"/>
      <c r="D27" s="284"/>
      <c r="E27" s="284"/>
      <c r="F27" s="284"/>
      <c r="G27" s="284"/>
      <c r="H27" s="284"/>
      <c r="I27" s="284"/>
      <c r="J27" s="284"/>
      <c r="K27" s="284"/>
    </row>
    <row r="28" spans="1:12" s="96" customFormat="1" ht="13.9" customHeight="1" x14ac:dyDescent="0.25">
      <c r="A28" s="276" t="s">
        <v>286</v>
      </c>
      <c r="B28" s="108"/>
      <c r="C28" s="108"/>
      <c r="D28" s="107"/>
      <c r="E28" s="107"/>
      <c r="F28" s="107"/>
      <c r="G28" s="107"/>
      <c r="H28" s="107"/>
      <c r="I28" s="107"/>
      <c r="J28" s="107"/>
      <c r="K28" s="107"/>
    </row>
    <row r="29" spans="1:12" s="96" customFormat="1" ht="13.9" customHeight="1" x14ac:dyDescent="0.25">
      <c r="A29" s="283" t="s">
        <v>385</v>
      </c>
      <c r="B29" s="283"/>
      <c r="C29" s="283"/>
      <c r="D29" s="283"/>
      <c r="E29" s="283"/>
      <c r="F29" s="283"/>
      <c r="G29" s="283"/>
      <c r="H29" s="283"/>
      <c r="I29" s="283"/>
      <c r="J29" s="283"/>
      <c r="K29" s="283"/>
      <c r="L29" s="283"/>
    </row>
    <row r="30" spans="1:12" s="96" customFormat="1" ht="15" customHeight="1" x14ac:dyDescent="0.25">
      <c r="A30" s="282" t="s">
        <v>369</v>
      </c>
      <c r="B30" s="282"/>
      <c r="C30" s="282"/>
      <c r="D30" s="282"/>
      <c r="E30" s="282"/>
      <c r="F30" s="282"/>
      <c r="G30" s="282"/>
      <c r="H30" s="282"/>
      <c r="I30" s="282"/>
      <c r="J30" s="282"/>
      <c r="K30" s="282"/>
      <c r="L30" s="282"/>
    </row>
    <row r="31" spans="1:12" s="96" customFormat="1" ht="15" customHeight="1" x14ac:dyDescent="0.25">
      <c r="A31" s="282" t="s">
        <v>386</v>
      </c>
      <c r="B31" s="282"/>
      <c r="C31" s="282"/>
      <c r="D31" s="282"/>
      <c r="E31" s="282"/>
      <c r="F31" s="282"/>
      <c r="G31" s="282"/>
      <c r="H31" s="282"/>
      <c r="I31" s="282"/>
      <c r="J31" s="282"/>
      <c r="K31" s="282"/>
      <c r="L31" s="282"/>
    </row>
    <row r="32" spans="1:12" s="96" customFormat="1" ht="15.75" x14ac:dyDescent="0.25">
      <c r="A32" s="282" t="s">
        <v>373</v>
      </c>
      <c r="B32" s="282"/>
      <c r="C32" s="282"/>
      <c r="D32" s="282"/>
      <c r="E32" s="282"/>
      <c r="F32" s="282"/>
      <c r="G32" s="282"/>
      <c r="H32" s="282"/>
      <c r="I32" s="282"/>
      <c r="J32" s="282"/>
      <c r="K32" s="282"/>
      <c r="L32" s="282"/>
    </row>
    <row r="33" spans="1:12" s="96" customFormat="1" ht="15.75" x14ac:dyDescent="0.25">
      <c r="A33" s="150"/>
      <c r="B33" s="150"/>
      <c r="C33" s="150"/>
      <c r="D33" s="150"/>
      <c r="E33" s="150"/>
      <c r="F33" s="150"/>
      <c r="G33" s="150"/>
      <c r="H33" s="150"/>
      <c r="I33" s="150"/>
      <c r="J33" s="150"/>
      <c r="K33" s="150"/>
      <c r="L33" s="150"/>
    </row>
    <row r="34" spans="1:12" s="96" customFormat="1" ht="22.15" customHeight="1" x14ac:dyDescent="0.25">
      <c r="A34" s="281" t="s">
        <v>387</v>
      </c>
      <c r="B34" s="281"/>
      <c r="C34" s="281"/>
      <c r="D34" s="281"/>
      <c r="E34" s="281"/>
      <c r="F34" s="281"/>
      <c r="G34" s="281"/>
      <c r="H34" s="281"/>
      <c r="I34" s="281"/>
      <c r="J34" s="281"/>
      <c r="K34" s="281"/>
      <c r="L34" s="281"/>
    </row>
    <row r="35" spans="1:12" s="96" customFormat="1" ht="14.45" customHeight="1" x14ac:dyDescent="0.25">
      <c r="A35" s="281"/>
      <c r="B35" s="281"/>
      <c r="C35" s="281"/>
      <c r="D35" s="281"/>
      <c r="E35" s="281"/>
      <c r="F35" s="281"/>
      <c r="G35" s="281"/>
      <c r="H35" s="281"/>
      <c r="I35" s="281"/>
      <c r="J35" s="281"/>
      <c r="K35" s="281"/>
      <c r="L35" s="281"/>
    </row>
    <row r="36" spans="1:12" s="96" customFormat="1" ht="14.45" customHeight="1" x14ac:dyDescent="0.25">
      <c r="A36" s="292" t="s">
        <v>379</v>
      </c>
      <c r="B36" s="292"/>
      <c r="C36" s="292"/>
      <c r="D36" s="292"/>
      <c r="E36" s="292"/>
      <c r="F36" s="292"/>
      <c r="G36" s="292"/>
      <c r="H36" s="292"/>
      <c r="I36" s="292"/>
      <c r="J36" s="292"/>
      <c r="K36" s="292"/>
      <c r="L36" s="292"/>
    </row>
    <row r="37" spans="1:12" s="96" customFormat="1" ht="14.45" customHeight="1" x14ac:dyDescent="0.25">
      <c r="A37" s="291"/>
      <c r="B37" s="291"/>
      <c r="C37" s="291"/>
      <c r="D37" s="291"/>
      <c r="E37" s="291"/>
      <c r="F37" s="291"/>
      <c r="G37" s="291"/>
      <c r="H37" s="291"/>
      <c r="I37" s="291"/>
      <c r="J37" s="291"/>
      <c r="K37" s="291"/>
      <c r="L37" s="291"/>
    </row>
    <row r="38" spans="1:12" ht="18.75" x14ac:dyDescent="0.25">
      <c r="A38" s="287" t="s">
        <v>345</v>
      </c>
      <c r="B38" s="287"/>
      <c r="C38" s="287"/>
      <c r="D38" s="287"/>
      <c r="E38" s="287"/>
      <c r="F38" s="287"/>
      <c r="G38" s="287"/>
      <c r="H38" s="287"/>
      <c r="I38" s="287"/>
      <c r="J38" s="287"/>
      <c r="K38" s="287"/>
      <c r="L38" s="287"/>
    </row>
    <row r="39" spans="1:12" ht="14.45" hidden="1" customHeight="1" x14ac:dyDescent="0.25">
      <c r="A39" s="109"/>
      <c r="B39" s="109"/>
      <c r="C39" s="109"/>
      <c r="D39" s="109"/>
      <c r="E39" s="109"/>
      <c r="F39" s="109"/>
      <c r="G39" s="109"/>
      <c r="H39" s="109"/>
      <c r="I39" s="109"/>
      <c r="J39" s="109"/>
      <c r="K39" s="107"/>
    </row>
    <row r="40" spans="1:12" ht="15.75" x14ac:dyDescent="0.25">
      <c r="A40" s="293" t="s">
        <v>341</v>
      </c>
      <c r="B40" s="293"/>
      <c r="C40" s="107"/>
      <c r="D40" s="107"/>
      <c r="E40" s="107"/>
      <c r="F40" s="107"/>
      <c r="G40" s="107"/>
      <c r="H40" s="107"/>
      <c r="I40" s="107"/>
      <c r="J40" s="107"/>
      <c r="K40" s="107"/>
    </row>
    <row r="41" spans="1:12" ht="14.45" customHeight="1" x14ac:dyDescent="0.25">
      <c r="A41" s="294" t="s">
        <v>389</v>
      </c>
      <c r="B41" s="294"/>
      <c r="C41" s="294"/>
      <c r="D41" s="294"/>
      <c r="E41" s="294"/>
      <c r="F41" s="294"/>
      <c r="G41" s="294"/>
      <c r="H41" s="294"/>
      <c r="I41" s="294"/>
      <c r="J41" s="294"/>
      <c r="K41" s="294"/>
      <c r="L41" s="294"/>
    </row>
    <row r="42" spans="1:12" ht="14.45" customHeight="1" x14ac:dyDescent="0.25">
      <c r="A42" s="294"/>
      <c r="B42" s="294"/>
      <c r="C42" s="294"/>
      <c r="D42" s="294"/>
      <c r="E42" s="294"/>
      <c r="F42" s="294"/>
      <c r="G42" s="294"/>
      <c r="H42" s="294"/>
      <c r="I42" s="294"/>
      <c r="J42" s="294"/>
      <c r="K42" s="294"/>
      <c r="L42" s="294"/>
    </row>
    <row r="43" spans="1:12" ht="14.45" customHeight="1" x14ac:dyDescent="0.25">
      <c r="A43" s="294"/>
      <c r="B43" s="294"/>
      <c r="C43" s="294"/>
      <c r="D43" s="294"/>
      <c r="E43" s="294"/>
      <c r="F43" s="294"/>
      <c r="G43" s="294"/>
      <c r="H43" s="294"/>
      <c r="I43" s="294"/>
      <c r="J43" s="294"/>
      <c r="K43" s="294"/>
      <c r="L43" s="294"/>
    </row>
    <row r="44" spans="1:12" ht="14.45" customHeight="1" x14ac:dyDescent="0.25">
      <c r="A44" s="115"/>
      <c r="B44" s="115"/>
      <c r="C44" s="115"/>
      <c r="D44" s="115"/>
      <c r="E44" s="115"/>
      <c r="F44" s="115"/>
      <c r="G44" s="115"/>
      <c r="H44" s="115"/>
      <c r="I44" s="115"/>
      <c r="J44" s="115"/>
      <c r="K44" s="115"/>
      <c r="L44" s="115"/>
    </row>
    <row r="45" spans="1:12" ht="15.75" x14ac:dyDescent="0.25">
      <c r="A45" s="293" t="s">
        <v>342</v>
      </c>
      <c r="B45" s="293"/>
      <c r="C45" s="107"/>
      <c r="D45" s="107"/>
      <c r="E45" s="107"/>
      <c r="F45" s="107"/>
      <c r="G45" s="107"/>
      <c r="H45" s="107"/>
      <c r="I45" s="107"/>
      <c r="J45" s="107"/>
      <c r="K45" s="107"/>
    </row>
    <row r="46" spans="1:12" ht="14.45" customHeight="1" x14ac:dyDescent="0.25">
      <c r="A46" s="294" t="s">
        <v>391</v>
      </c>
      <c r="B46" s="294"/>
      <c r="C46" s="294"/>
      <c r="D46" s="294"/>
      <c r="E46" s="294"/>
      <c r="F46" s="294"/>
      <c r="G46" s="294"/>
      <c r="H46" s="294"/>
      <c r="I46" s="294"/>
      <c r="J46" s="294"/>
      <c r="K46" s="294"/>
      <c r="L46" s="294"/>
    </row>
    <row r="47" spans="1:12" ht="14.45" customHeight="1" x14ac:dyDescent="0.25">
      <c r="A47" s="294"/>
      <c r="B47" s="294"/>
      <c r="C47" s="294"/>
      <c r="D47" s="294"/>
      <c r="E47" s="294"/>
      <c r="F47" s="294"/>
      <c r="G47" s="294"/>
      <c r="H47" s="294"/>
      <c r="I47" s="294"/>
      <c r="J47" s="294"/>
      <c r="K47" s="294"/>
      <c r="L47" s="294"/>
    </row>
    <row r="48" spans="1:12" ht="14.45" customHeight="1" x14ac:dyDescent="0.25">
      <c r="A48" s="115"/>
      <c r="B48" s="115"/>
      <c r="C48" s="115"/>
      <c r="D48" s="115"/>
      <c r="E48" s="115"/>
      <c r="F48" s="115"/>
      <c r="G48" s="115"/>
      <c r="H48" s="115"/>
      <c r="I48" s="115"/>
      <c r="J48" s="115"/>
      <c r="K48" s="115"/>
      <c r="L48" s="115"/>
    </row>
    <row r="49" spans="1:12" ht="15.75" x14ac:dyDescent="0.25">
      <c r="A49" s="293" t="s">
        <v>343</v>
      </c>
      <c r="B49" s="293"/>
      <c r="C49" s="107"/>
      <c r="D49" s="107"/>
      <c r="E49" s="107"/>
      <c r="F49" s="107"/>
      <c r="G49" s="107"/>
      <c r="H49" s="107"/>
      <c r="I49" s="107"/>
      <c r="J49" s="107"/>
      <c r="K49" s="107"/>
    </row>
    <row r="50" spans="1:12" ht="14.45" customHeight="1" x14ac:dyDescent="0.25">
      <c r="A50" s="295" t="s">
        <v>388</v>
      </c>
      <c r="B50" s="295"/>
      <c r="C50" s="295"/>
      <c r="D50" s="295"/>
      <c r="E50" s="295"/>
      <c r="F50" s="295"/>
      <c r="G50" s="295"/>
      <c r="H50" s="295"/>
      <c r="I50" s="295"/>
      <c r="J50" s="295"/>
      <c r="K50" s="295"/>
      <c r="L50" s="295"/>
    </row>
    <row r="51" spans="1:12" ht="14.45" customHeight="1" x14ac:dyDescent="0.25">
      <c r="A51" s="295"/>
      <c r="B51" s="295"/>
      <c r="C51" s="295"/>
      <c r="D51" s="295"/>
      <c r="E51" s="295"/>
      <c r="F51" s="295"/>
      <c r="G51" s="295"/>
      <c r="H51" s="295"/>
      <c r="I51" s="295"/>
      <c r="J51" s="295"/>
      <c r="K51" s="295"/>
      <c r="L51" s="295"/>
    </row>
    <row r="52" spans="1:12" ht="14.45" customHeight="1" x14ac:dyDescent="0.25">
      <c r="A52" s="109"/>
      <c r="B52" s="109"/>
      <c r="C52" s="109"/>
      <c r="D52" s="109"/>
      <c r="E52" s="109"/>
      <c r="F52" s="109"/>
      <c r="G52" s="109"/>
      <c r="H52" s="109"/>
      <c r="I52" s="109"/>
      <c r="J52" s="109"/>
      <c r="K52" s="109"/>
      <c r="L52" s="109"/>
    </row>
    <row r="53" spans="1:12" ht="15.75" x14ac:dyDescent="0.25">
      <c r="A53" s="293" t="s">
        <v>344</v>
      </c>
      <c r="B53" s="293"/>
      <c r="C53" s="107"/>
      <c r="D53" s="107"/>
      <c r="E53" s="107"/>
      <c r="F53" s="107"/>
      <c r="G53" s="107"/>
      <c r="H53" s="107"/>
      <c r="I53" s="107"/>
      <c r="J53" s="107"/>
      <c r="K53" s="107"/>
    </row>
    <row r="54" spans="1:12" ht="14.45" customHeight="1" x14ac:dyDescent="0.25">
      <c r="A54" s="294" t="s">
        <v>359</v>
      </c>
      <c r="B54" s="294"/>
      <c r="C54" s="294"/>
      <c r="D54" s="294"/>
      <c r="E54" s="294"/>
      <c r="F54" s="294"/>
      <c r="G54" s="294"/>
      <c r="H54" s="294"/>
      <c r="I54" s="294"/>
      <c r="J54" s="294"/>
      <c r="K54" s="294"/>
      <c r="L54" s="294"/>
    </row>
    <row r="55" spans="1:12" ht="14.45" customHeight="1" x14ac:dyDescent="0.25">
      <c r="A55" s="294"/>
      <c r="B55" s="294"/>
      <c r="C55" s="294"/>
      <c r="D55" s="294"/>
      <c r="E55" s="294"/>
      <c r="F55" s="294"/>
      <c r="G55" s="294"/>
      <c r="H55" s="294"/>
      <c r="I55" s="294"/>
      <c r="J55" s="294"/>
      <c r="K55" s="294"/>
      <c r="L55" s="294"/>
    </row>
    <row r="56" spans="1:12" ht="15.75" x14ac:dyDescent="0.25">
      <c r="A56" s="107"/>
      <c r="B56" s="107"/>
      <c r="C56" s="107"/>
      <c r="D56" s="107"/>
      <c r="E56" s="107"/>
      <c r="F56" s="107"/>
      <c r="G56" s="107"/>
      <c r="H56" s="107"/>
      <c r="I56" s="107"/>
      <c r="J56" s="107"/>
      <c r="K56" s="107"/>
    </row>
    <row r="57" spans="1:12" ht="15.75" x14ac:dyDescent="0.25">
      <c r="A57" s="293" t="s">
        <v>368</v>
      </c>
      <c r="B57" s="293"/>
      <c r="C57" s="107"/>
      <c r="D57" s="107"/>
      <c r="E57" s="107"/>
      <c r="F57" s="107"/>
      <c r="G57" s="107"/>
      <c r="H57" s="107"/>
      <c r="I57" s="107"/>
      <c r="J57" s="107"/>
      <c r="K57" s="107"/>
      <c r="L57" s="8"/>
    </row>
    <row r="58" spans="1:12" x14ac:dyDescent="0.25">
      <c r="A58" s="294" t="s">
        <v>372</v>
      </c>
      <c r="B58" s="294"/>
      <c r="C58" s="294"/>
      <c r="D58" s="294"/>
      <c r="E58" s="294"/>
      <c r="F58" s="294"/>
      <c r="G58" s="294"/>
      <c r="H58" s="294"/>
      <c r="I58" s="294"/>
      <c r="J58" s="294"/>
      <c r="K58" s="294"/>
      <c r="L58" s="294"/>
    </row>
    <row r="59" spans="1:12" x14ac:dyDescent="0.25">
      <c r="A59" s="294"/>
      <c r="B59" s="294"/>
      <c r="C59" s="294"/>
      <c r="D59" s="294"/>
      <c r="E59" s="294"/>
      <c r="F59" s="294"/>
      <c r="G59" s="294"/>
      <c r="H59" s="294"/>
      <c r="I59" s="294"/>
      <c r="J59" s="294"/>
      <c r="K59" s="294"/>
      <c r="L59" s="294"/>
    </row>
  </sheetData>
  <sheetProtection selectLockedCells="1"/>
  <mergeCells count="33">
    <mergeCell ref="A57:B57"/>
    <mergeCell ref="A58:L59"/>
    <mergeCell ref="A54:L55"/>
    <mergeCell ref="A40:B40"/>
    <mergeCell ref="A45:B45"/>
    <mergeCell ref="A49:B49"/>
    <mergeCell ref="A41:L43"/>
    <mergeCell ref="A46:L47"/>
    <mergeCell ref="A53:B53"/>
    <mergeCell ref="A50:L51"/>
    <mergeCell ref="A38:L38"/>
    <mergeCell ref="A17:E17"/>
    <mergeCell ref="A18:E18"/>
    <mergeCell ref="F17:H17"/>
    <mergeCell ref="F18:H18"/>
    <mergeCell ref="A19:E19"/>
    <mergeCell ref="I17:K19"/>
    <mergeCell ref="A32:L32"/>
    <mergeCell ref="A37:L37"/>
    <mergeCell ref="A36:L36"/>
    <mergeCell ref="A24:L24"/>
    <mergeCell ref="A26:K26"/>
    <mergeCell ref="A12:L12"/>
    <mergeCell ref="A4:L6"/>
    <mergeCell ref="A7:L11"/>
    <mergeCell ref="I16:K16"/>
    <mergeCell ref="A34:L35"/>
    <mergeCell ref="A31:L31"/>
    <mergeCell ref="A29:L29"/>
    <mergeCell ref="A30:L30"/>
    <mergeCell ref="A25:L25"/>
    <mergeCell ref="F19:H19"/>
    <mergeCell ref="A27:K27"/>
  </mergeCells>
  <hyperlinks>
    <hyperlink ref="A36" r:id="rId1"/>
  </hyperlinks>
  <printOptions horizontalCentered="1"/>
  <pageMargins left="0.25" right="0.25" top="0.5" bottom="0.6" header="0" footer="0.3"/>
  <pageSetup scale="76" fitToWidth="2" fitToHeight="2" orientation="portrait" r:id="rId2"/>
  <headerFooter>
    <oddHeader xml:space="preserve">&amp;C
</oddHeader>
    <oddFooter>&amp;C&amp;G
North Alabama Revolving Loan Fund is an Equal Opportunity Provider</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13</xdr:col>
                    <xdr:colOff>561975</xdr:colOff>
                    <xdr:row>9</xdr:row>
                    <xdr:rowOff>95250</xdr:rowOff>
                  </from>
                  <to>
                    <xdr:col>14</xdr:col>
                    <xdr:colOff>476250</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131"/>
  <sheetViews>
    <sheetView topLeftCell="A49" zoomScaleNormal="100" zoomScalePageLayoutView="85" workbookViewId="0">
      <selection activeCell="A105" sqref="A105:XFD105"/>
    </sheetView>
  </sheetViews>
  <sheetFormatPr defaultColWidth="9.28515625" defaultRowHeight="12.75" x14ac:dyDescent="0.2"/>
  <cols>
    <col min="1" max="1" width="9.28515625" style="27" customWidth="1"/>
    <col min="2" max="2" width="8.5703125" style="27" customWidth="1"/>
    <col min="3" max="3" width="6" style="27" customWidth="1"/>
    <col min="4" max="4" width="9" style="27" customWidth="1"/>
    <col min="5" max="5" width="8.85546875" style="27" customWidth="1"/>
    <col min="6" max="6" width="13.5703125" style="27" customWidth="1"/>
    <col min="7" max="7" width="9.85546875" style="27" customWidth="1"/>
    <col min="8" max="8" width="9.28515625" style="27"/>
    <col min="9" max="9" width="9" style="27" customWidth="1"/>
    <col min="10" max="12" width="9.28515625" style="27"/>
    <col min="13" max="17" width="9.28515625" style="27" hidden="1" customWidth="1"/>
    <col min="18" max="16384" width="9.28515625" style="27"/>
  </cols>
  <sheetData>
    <row r="1" spans="1:20" s="26" customFormat="1" ht="42" customHeight="1" x14ac:dyDescent="0.25">
      <c r="A1" s="25"/>
      <c r="B1" s="417" t="s">
        <v>146</v>
      </c>
      <c r="C1" s="417"/>
      <c r="D1" s="417"/>
      <c r="E1" s="417"/>
      <c r="F1" s="417"/>
      <c r="G1" s="417"/>
      <c r="H1" s="417"/>
      <c r="I1" s="417"/>
      <c r="J1" s="397">
        <f ca="1">TODAY()</f>
        <v>43318</v>
      </c>
      <c r="K1" s="398"/>
    </row>
    <row r="2" spans="1:20" ht="12.75" customHeight="1" x14ac:dyDescent="0.25">
      <c r="A2" s="413" t="s">
        <v>145</v>
      </c>
      <c r="B2" s="414"/>
      <c r="C2" s="414"/>
      <c r="D2" s="414"/>
      <c r="E2" s="414"/>
      <c r="F2" s="414"/>
      <c r="G2" s="414"/>
      <c r="H2" s="414"/>
      <c r="I2" s="414"/>
      <c r="J2" s="414"/>
      <c r="K2" s="414"/>
    </row>
    <row r="3" spans="1:20" s="26" customFormat="1" ht="12.2" customHeight="1" x14ac:dyDescent="0.25">
      <c r="A3" s="399" t="s">
        <v>361</v>
      </c>
      <c r="B3" s="415"/>
      <c r="C3" s="415"/>
      <c r="D3" s="416"/>
      <c r="E3" s="399" t="s">
        <v>135</v>
      </c>
      <c r="F3" s="400"/>
      <c r="G3" s="401"/>
      <c r="H3" s="481" t="s">
        <v>260</v>
      </c>
      <c r="I3" s="482"/>
      <c r="J3" s="477"/>
      <c r="K3" s="478"/>
    </row>
    <row r="4" spans="1:20" s="28" customFormat="1" ht="12.2" customHeight="1" x14ac:dyDescent="0.2">
      <c r="A4" s="404"/>
      <c r="B4" s="408"/>
      <c r="C4" s="408"/>
      <c r="D4" s="409"/>
      <c r="E4" s="404"/>
      <c r="F4" s="405"/>
      <c r="G4" s="406"/>
      <c r="H4" s="483"/>
      <c r="I4" s="484"/>
      <c r="J4" s="479"/>
      <c r="K4" s="480"/>
    </row>
    <row r="5" spans="1:20" s="28" customFormat="1" ht="12.2" customHeight="1" x14ac:dyDescent="0.2">
      <c r="A5" s="399" t="s">
        <v>140</v>
      </c>
      <c r="B5" s="400"/>
      <c r="C5" s="400"/>
      <c r="D5" s="400"/>
      <c r="E5" s="400"/>
      <c r="F5" s="401"/>
      <c r="G5" s="399" t="s">
        <v>139</v>
      </c>
      <c r="H5" s="400"/>
      <c r="I5" s="400"/>
      <c r="J5" s="400"/>
      <c r="K5" s="401"/>
    </row>
    <row r="6" spans="1:20" s="28" customFormat="1" ht="12.2" customHeight="1" x14ac:dyDescent="0.25">
      <c r="A6" s="410"/>
      <c r="B6" s="411"/>
      <c r="C6" s="411"/>
      <c r="D6" s="411"/>
      <c r="E6" s="411"/>
      <c r="F6" s="412"/>
      <c r="G6" s="402"/>
      <c r="H6" s="403"/>
      <c r="I6" s="403"/>
      <c r="J6" s="403"/>
      <c r="K6" s="403"/>
    </row>
    <row r="7" spans="1:20" ht="12.2" customHeight="1" x14ac:dyDescent="0.2">
      <c r="A7" s="399" t="s">
        <v>136</v>
      </c>
      <c r="B7" s="400"/>
      <c r="C7" s="400"/>
      <c r="D7" s="400"/>
      <c r="E7" s="400"/>
      <c r="F7" s="400"/>
      <c r="G7" s="400"/>
      <c r="H7" s="399" t="s">
        <v>138</v>
      </c>
      <c r="I7" s="400"/>
      <c r="J7" s="400"/>
      <c r="K7" s="401"/>
    </row>
    <row r="8" spans="1:20" ht="12.2" customHeight="1" x14ac:dyDescent="0.2">
      <c r="A8" s="404"/>
      <c r="B8" s="405"/>
      <c r="C8" s="405"/>
      <c r="D8" s="405"/>
      <c r="E8" s="405"/>
      <c r="F8" s="405"/>
      <c r="G8" s="406"/>
      <c r="H8" s="404"/>
      <c r="I8" s="405"/>
      <c r="J8" s="405"/>
      <c r="K8" s="406"/>
    </row>
    <row r="9" spans="1:20" ht="12.2" customHeight="1" x14ac:dyDescent="0.2">
      <c r="A9" s="399" t="s">
        <v>137</v>
      </c>
      <c r="B9" s="400"/>
      <c r="C9" s="400"/>
      <c r="D9" s="400"/>
      <c r="E9" s="400"/>
      <c r="F9" s="400"/>
      <c r="G9" s="400"/>
      <c r="H9" s="400"/>
      <c r="I9" s="400"/>
      <c r="J9" s="400"/>
      <c r="K9" s="401"/>
    </row>
    <row r="10" spans="1:20" ht="12.2" customHeight="1" x14ac:dyDescent="0.2">
      <c r="A10" s="404"/>
      <c r="B10" s="405"/>
      <c r="C10" s="405"/>
      <c r="D10" s="405"/>
      <c r="E10" s="405"/>
      <c r="F10" s="405"/>
      <c r="G10" s="405"/>
      <c r="H10" s="405"/>
      <c r="I10" s="405"/>
      <c r="J10" s="405"/>
      <c r="K10" s="406"/>
    </row>
    <row r="11" spans="1:20" ht="12.2" customHeight="1" x14ac:dyDescent="0.2">
      <c r="A11" s="399" t="s">
        <v>64</v>
      </c>
      <c r="B11" s="400"/>
      <c r="C11" s="400"/>
      <c r="D11" s="400"/>
      <c r="E11" s="400"/>
      <c r="F11" s="400"/>
      <c r="G11" s="401"/>
      <c r="H11" s="400" t="s">
        <v>65</v>
      </c>
      <c r="I11" s="400"/>
      <c r="J11" s="400"/>
      <c r="K11" s="401"/>
    </row>
    <row r="12" spans="1:20" ht="12.2" customHeight="1" x14ac:dyDescent="0.2">
      <c r="A12" s="407"/>
      <c r="B12" s="407"/>
      <c r="C12" s="407"/>
      <c r="D12" s="407"/>
      <c r="E12" s="407"/>
      <c r="F12" s="407"/>
      <c r="G12" s="407"/>
      <c r="H12" s="404"/>
      <c r="I12" s="405"/>
      <c r="J12" s="405"/>
      <c r="K12" s="406"/>
      <c r="T12" s="78"/>
    </row>
    <row r="13" spans="1:20" s="28" customFormat="1" ht="12.2" customHeight="1" x14ac:dyDescent="0.2">
      <c r="A13" s="489" t="s">
        <v>222</v>
      </c>
      <c r="B13" s="496"/>
      <c r="C13" s="490"/>
      <c r="D13" s="489" t="s">
        <v>223</v>
      </c>
      <c r="E13" s="490"/>
      <c r="F13" s="489" t="s">
        <v>224</v>
      </c>
      <c r="G13" s="490"/>
      <c r="H13" s="399" t="s">
        <v>141</v>
      </c>
      <c r="I13" s="400"/>
      <c r="J13" s="400"/>
      <c r="K13" s="401"/>
    </row>
    <row r="14" spans="1:20" ht="12.2" customHeight="1" x14ac:dyDescent="0.2">
      <c r="A14" s="407"/>
      <c r="B14" s="407"/>
      <c r="C14" s="407"/>
      <c r="D14" s="407"/>
      <c r="E14" s="407"/>
      <c r="F14" s="491"/>
      <c r="G14" s="492"/>
      <c r="H14" s="404"/>
      <c r="I14" s="405"/>
      <c r="J14" s="405"/>
      <c r="K14" s="406"/>
    </row>
    <row r="15" spans="1:20" ht="12.2" customHeight="1" x14ac:dyDescent="0.2">
      <c r="A15" s="399" t="s">
        <v>144</v>
      </c>
      <c r="B15" s="400"/>
      <c r="C15" s="400"/>
      <c r="D15" s="400"/>
      <c r="E15" s="400"/>
      <c r="F15" s="400"/>
      <c r="G15" s="400"/>
      <c r="H15" s="400"/>
      <c r="I15" s="400"/>
      <c r="J15" s="400"/>
      <c r="K15" s="401"/>
    </row>
    <row r="16" spans="1:20" ht="12.2" customHeight="1" x14ac:dyDescent="0.2">
      <c r="A16" s="443"/>
      <c r="B16" s="444"/>
      <c r="C16" s="444"/>
      <c r="D16" s="444"/>
      <c r="E16" s="444"/>
      <c r="F16" s="444"/>
      <c r="G16" s="444"/>
      <c r="H16" s="444"/>
      <c r="I16" s="444"/>
      <c r="J16" s="444"/>
      <c r="K16" s="445"/>
    </row>
    <row r="17" spans="1:24" ht="12.2" customHeight="1" x14ac:dyDescent="0.2">
      <c r="A17" s="448" t="s">
        <v>66</v>
      </c>
      <c r="B17" s="449"/>
      <c r="C17" s="498" t="s">
        <v>142</v>
      </c>
      <c r="D17" s="499"/>
      <c r="E17" s="500"/>
      <c r="F17" s="448" t="s">
        <v>143</v>
      </c>
      <c r="G17" s="501"/>
      <c r="H17" s="501"/>
      <c r="I17" s="501"/>
      <c r="J17" s="501"/>
      <c r="K17" s="449"/>
    </row>
    <row r="18" spans="1:24" ht="12.2" customHeight="1" x14ac:dyDescent="0.2">
      <c r="A18" s="497"/>
      <c r="B18" s="406"/>
      <c r="C18" s="404"/>
      <c r="D18" s="405"/>
      <c r="E18" s="406"/>
      <c r="F18" s="404"/>
      <c r="G18" s="405"/>
      <c r="H18" s="405"/>
      <c r="I18" s="405"/>
      <c r="J18" s="405"/>
      <c r="K18" s="405"/>
    </row>
    <row r="19" spans="1:24" ht="12.2" customHeight="1" x14ac:dyDescent="0.2">
      <c r="A19" s="399" t="s">
        <v>147</v>
      </c>
      <c r="B19" s="400"/>
      <c r="C19" s="400"/>
      <c r="D19" s="400"/>
      <c r="E19" s="400"/>
      <c r="F19" s="400"/>
      <c r="G19" s="400"/>
      <c r="H19" s="400"/>
      <c r="I19" s="400"/>
      <c r="J19" s="400"/>
      <c r="K19" s="401"/>
    </row>
    <row r="20" spans="1:24" ht="12.2" customHeight="1" x14ac:dyDescent="0.2">
      <c r="A20" s="404"/>
      <c r="B20" s="405"/>
      <c r="C20" s="405"/>
      <c r="D20" s="405"/>
      <c r="E20" s="405"/>
      <c r="F20" s="405"/>
      <c r="G20" s="405"/>
      <c r="H20" s="405"/>
      <c r="I20" s="405"/>
      <c r="J20" s="405"/>
      <c r="K20" s="406"/>
    </row>
    <row r="21" spans="1:24" ht="12.2" customHeight="1" x14ac:dyDescent="0.2">
      <c r="A21" s="399" t="s">
        <v>148</v>
      </c>
      <c r="B21" s="400"/>
      <c r="C21" s="400"/>
      <c r="D21" s="400"/>
      <c r="E21" s="401"/>
      <c r="F21" s="446" t="s">
        <v>149</v>
      </c>
      <c r="G21" s="446"/>
      <c r="H21" s="446"/>
      <c r="I21" s="446"/>
      <c r="J21" s="446"/>
      <c r="K21" s="447"/>
    </row>
    <row r="22" spans="1:24" ht="12.2" customHeight="1" x14ac:dyDescent="0.2">
      <c r="A22" s="404"/>
      <c r="B22" s="405"/>
      <c r="C22" s="405"/>
      <c r="D22" s="405"/>
      <c r="E22" s="406"/>
      <c r="F22" s="316"/>
      <c r="G22" s="316"/>
      <c r="H22" s="316"/>
      <c r="I22" s="316"/>
      <c r="J22" s="316"/>
      <c r="K22" s="316"/>
    </row>
    <row r="23" spans="1:24" ht="12.2" customHeight="1" x14ac:dyDescent="0.2">
      <c r="A23" s="493" t="s">
        <v>225</v>
      </c>
      <c r="B23" s="493"/>
      <c r="C23" s="493"/>
      <c r="D23" s="493"/>
      <c r="E23" s="493"/>
      <c r="F23" s="494"/>
      <c r="G23" s="495"/>
      <c r="H23" s="495"/>
      <c r="I23" s="502"/>
      <c r="J23" s="503"/>
      <c r="K23" s="504"/>
      <c r="S23" s="62"/>
      <c r="T23" s="62"/>
      <c r="U23" s="62"/>
      <c r="V23" s="62"/>
      <c r="W23" s="62"/>
      <c r="X23" s="62"/>
    </row>
    <row r="24" spans="1:24" ht="12.2" customHeight="1" x14ac:dyDescent="0.2">
      <c r="A24" s="399" t="s">
        <v>261</v>
      </c>
      <c r="B24" s="400"/>
      <c r="C24" s="400"/>
      <c r="D24" s="400"/>
      <c r="E24" s="400"/>
      <c r="F24" s="400"/>
      <c r="G24" s="400"/>
      <c r="H24" s="400"/>
      <c r="I24" s="400"/>
      <c r="J24" s="467"/>
      <c r="K24" s="467"/>
    </row>
    <row r="25" spans="1:24" ht="12.2" customHeight="1" x14ac:dyDescent="0.2">
      <c r="A25" s="452" t="s">
        <v>150</v>
      </c>
      <c r="B25" s="453"/>
      <c r="C25" s="453"/>
      <c r="D25" s="453"/>
      <c r="E25" s="453"/>
      <c r="F25" s="453"/>
      <c r="G25" s="453"/>
      <c r="H25" s="453"/>
      <c r="I25" s="453"/>
      <c r="J25" s="453"/>
      <c r="K25" s="454"/>
    </row>
    <row r="26" spans="1:24" ht="17.45" customHeight="1" x14ac:dyDescent="0.2">
      <c r="A26" s="457"/>
      <c r="B26" s="458"/>
      <c r="C26" s="458"/>
      <c r="D26" s="458"/>
      <c r="E26" s="458"/>
      <c r="F26" s="458"/>
      <c r="G26" s="458"/>
      <c r="H26" s="458"/>
      <c r="I26" s="458"/>
      <c r="J26" s="458"/>
      <c r="K26" s="459"/>
    </row>
    <row r="27" spans="1:24" ht="12.2" customHeight="1" x14ac:dyDescent="0.2">
      <c r="A27" s="461" t="s">
        <v>252</v>
      </c>
      <c r="B27" s="462"/>
      <c r="C27" s="462"/>
      <c r="D27" s="462"/>
      <c r="E27" s="462"/>
      <c r="F27" s="462"/>
      <c r="G27" s="463"/>
      <c r="H27" s="505" t="s">
        <v>168</v>
      </c>
      <c r="I27" s="506"/>
      <c r="J27" s="509" t="s">
        <v>167</v>
      </c>
      <c r="K27" s="510"/>
    </row>
    <row r="28" spans="1:24" ht="10.5" customHeight="1" x14ac:dyDescent="0.2">
      <c r="A28" s="464"/>
      <c r="B28" s="465"/>
      <c r="C28" s="465"/>
      <c r="D28" s="465"/>
      <c r="E28" s="465"/>
      <c r="F28" s="465"/>
      <c r="G28" s="466"/>
      <c r="H28" s="507"/>
      <c r="I28" s="508"/>
      <c r="J28" s="511"/>
      <c r="K28" s="512"/>
    </row>
    <row r="29" spans="1:24" ht="12.2" customHeight="1" x14ac:dyDescent="0.2">
      <c r="A29" s="460" t="s">
        <v>169</v>
      </c>
      <c r="B29" s="460"/>
      <c r="C29" s="460"/>
      <c r="D29" s="460"/>
      <c r="E29" s="460"/>
      <c r="F29" s="460"/>
      <c r="G29" s="460"/>
      <c r="H29" s="467"/>
      <c r="I29" s="467"/>
      <c r="J29" s="467"/>
      <c r="K29" s="467"/>
    </row>
    <row r="30" spans="1:24" ht="12.2" customHeight="1" x14ac:dyDescent="0.2">
      <c r="A30" s="307" t="s">
        <v>363</v>
      </c>
      <c r="B30" s="308"/>
      <c r="C30" s="308"/>
      <c r="D30" s="308"/>
      <c r="E30" s="308"/>
      <c r="F30" s="308"/>
      <c r="G30" s="309"/>
      <c r="H30" s="485"/>
      <c r="I30" s="486"/>
      <c r="J30" s="485"/>
      <c r="K30" s="486"/>
    </row>
    <row r="31" spans="1:24" ht="12.2" customHeight="1" x14ac:dyDescent="0.2">
      <c r="A31" s="313"/>
      <c r="B31" s="314"/>
      <c r="C31" s="314"/>
      <c r="D31" s="314"/>
      <c r="E31" s="314"/>
      <c r="F31" s="314"/>
      <c r="G31" s="315"/>
      <c r="H31" s="487"/>
      <c r="I31" s="488"/>
      <c r="J31" s="487"/>
      <c r="K31" s="488"/>
    </row>
    <row r="32" spans="1:24" ht="12.2" customHeight="1" x14ac:dyDescent="0.2">
      <c r="A32" s="456" t="s">
        <v>173</v>
      </c>
      <c r="B32" s="456"/>
      <c r="C32" s="456"/>
      <c r="D32" s="456"/>
      <c r="E32" s="456"/>
      <c r="F32" s="456"/>
      <c r="G32" s="456"/>
      <c r="H32" s="467"/>
      <c r="I32" s="467"/>
      <c r="J32" s="467"/>
      <c r="K32" s="467"/>
    </row>
    <row r="33" spans="1:11" ht="12.2" customHeight="1" x14ac:dyDescent="0.2">
      <c r="A33" s="456" t="s">
        <v>170</v>
      </c>
      <c r="B33" s="456"/>
      <c r="C33" s="456"/>
      <c r="D33" s="456"/>
      <c r="E33" s="456"/>
      <c r="F33" s="456"/>
      <c r="G33" s="456"/>
      <c r="H33" s="467"/>
      <c r="I33" s="467"/>
      <c r="J33" s="467"/>
      <c r="K33" s="467"/>
    </row>
    <row r="34" spans="1:11" ht="12.2" customHeight="1" x14ac:dyDescent="0.2">
      <c r="A34" s="456" t="s">
        <v>171</v>
      </c>
      <c r="B34" s="456"/>
      <c r="C34" s="456"/>
      <c r="D34" s="456"/>
      <c r="E34" s="456"/>
      <c r="F34" s="456"/>
      <c r="G34" s="456"/>
      <c r="H34" s="455"/>
      <c r="I34" s="455"/>
      <c r="J34" s="455"/>
      <c r="K34" s="455"/>
    </row>
    <row r="35" spans="1:11" ht="10.5" customHeight="1" x14ac:dyDescent="0.2">
      <c r="A35" s="456"/>
      <c r="B35" s="456"/>
      <c r="C35" s="456"/>
      <c r="D35" s="456"/>
      <c r="E35" s="456"/>
      <c r="F35" s="456"/>
      <c r="G35" s="456"/>
      <c r="H35" s="455"/>
      <c r="I35" s="455"/>
      <c r="J35" s="455"/>
      <c r="K35" s="455"/>
    </row>
    <row r="36" spans="1:11" ht="19.149999999999999" customHeight="1" x14ac:dyDescent="0.2">
      <c r="A36" s="450"/>
      <c r="B36" s="451"/>
      <c r="C36" s="451"/>
      <c r="D36" s="451"/>
      <c r="E36" s="451"/>
      <c r="F36" s="451"/>
      <c r="G36" s="451"/>
      <c r="H36" s="451"/>
      <c r="I36" s="451"/>
      <c r="J36" s="451"/>
      <c r="K36" s="451"/>
    </row>
    <row r="37" spans="1:11" x14ac:dyDescent="0.2">
      <c r="A37" s="442" t="s">
        <v>380</v>
      </c>
      <c r="B37" s="442"/>
      <c r="C37" s="442"/>
      <c r="D37" s="442"/>
      <c r="E37" s="442"/>
      <c r="F37" s="442"/>
      <c r="G37" s="442"/>
      <c r="H37" s="442"/>
      <c r="I37" s="442"/>
      <c r="J37" s="442"/>
      <c r="K37" s="442"/>
    </row>
    <row r="38" spans="1:11" x14ac:dyDescent="0.2">
      <c r="A38" s="385" t="s">
        <v>180</v>
      </c>
      <c r="B38" s="386"/>
      <c r="C38" s="386"/>
      <c r="D38" s="386"/>
      <c r="E38" s="386"/>
      <c r="F38" s="386"/>
      <c r="G38" s="386"/>
      <c r="H38" s="386"/>
      <c r="I38" s="386"/>
      <c r="J38" s="386"/>
      <c r="K38" s="386"/>
    </row>
    <row r="39" spans="1:11" x14ac:dyDescent="0.2">
      <c r="A39" s="354" t="s">
        <v>101</v>
      </c>
      <c r="B39" s="354"/>
      <c r="C39" s="354"/>
      <c r="D39" s="302" t="s">
        <v>102</v>
      </c>
      <c r="E39" s="303"/>
      <c r="F39" s="303"/>
      <c r="G39" s="304"/>
      <c r="H39" s="354" t="s">
        <v>177</v>
      </c>
      <c r="I39" s="354"/>
      <c r="J39" s="354" t="s">
        <v>178</v>
      </c>
      <c r="K39" s="354"/>
    </row>
    <row r="40" spans="1:11" ht="15" x14ac:dyDescent="0.25">
      <c r="A40" s="474"/>
      <c r="B40" s="475"/>
      <c r="C40" s="476"/>
      <c r="D40" s="381"/>
      <c r="E40" s="470"/>
      <c r="F40" s="470"/>
      <c r="G40" s="471"/>
      <c r="H40" s="332"/>
      <c r="I40" s="333"/>
      <c r="J40" s="384">
        <v>0</v>
      </c>
      <c r="K40" s="384"/>
    </row>
    <row r="41" spans="1:11" ht="15" x14ac:dyDescent="0.25">
      <c r="A41" s="381"/>
      <c r="B41" s="382"/>
      <c r="C41" s="383"/>
      <c r="D41" s="381"/>
      <c r="E41" s="470"/>
      <c r="F41" s="470"/>
      <c r="G41" s="471"/>
      <c r="H41" s="332"/>
      <c r="I41" s="333"/>
      <c r="J41" s="384">
        <v>0</v>
      </c>
      <c r="K41" s="384"/>
    </row>
    <row r="42" spans="1:11" ht="15" x14ac:dyDescent="0.25">
      <c r="A42" s="381"/>
      <c r="B42" s="470"/>
      <c r="C42" s="471"/>
      <c r="D42" s="381"/>
      <c r="E42" s="470"/>
      <c r="F42" s="470"/>
      <c r="G42" s="471"/>
      <c r="H42" s="332"/>
      <c r="I42" s="333"/>
      <c r="J42" s="472">
        <v>0</v>
      </c>
      <c r="K42" s="473"/>
    </row>
    <row r="43" spans="1:11" x14ac:dyDescent="0.2">
      <c r="A43" s="373"/>
      <c r="B43" s="374"/>
      <c r="C43" s="374"/>
      <c r="D43" s="374"/>
      <c r="E43" s="374"/>
      <c r="F43" s="374"/>
      <c r="G43" s="374"/>
      <c r="H43" s="375"/>
      <c r="I43" s="93" t="s">
        <v>106</v>
      </c>
      <c r="J43" s="468">
        <f>SUM(J40:K42)</f>
        <v>0</v>
      </c>
      <c r="K43" s="469"/>
    </row>
    <row r="44" spans="1:11" ht="16.899999999999999" customHeight="1" x14ac:dyDescent="0.25">
      <c r="A44" s="376"/>
      <c r="B44" s="377"/>
      <c r="C44" s="377"/>
      <c r="D44" s="377"/>
      <c r="E44" s="377"/>
      <c r="F44" s="377"/>
      <c r="G44" s="377"/>
      <c r="H44" s="377"/>
      <c r="I44" s="377"/>
      <c r="J44" s="377"/>
      <c r="K44" s="378"/>
    </row>
    <row r="45" spans="1:11" x14ac:dyDescent="0.2">
      <c r="A45" s="385" t="s">
        <v>179</v>
      </c>
      <c r="B45" s="386"/>
      <c r="C45" s="386"/>
      <c r="D45" s="386"/>
      <c r="E45" s="386"/>
      <c r="F45" s="386"/>
      <c r="G45" s="386"/>
      <c r="H45" s="386"/>
      <c r="I45" s="386"/>
      <c r="J45" s="386"/>
      <c r="K45" s="387"/>
    </row>
    <row r="46" spans="1:11" x14ac:dyDescent="0.2">
      <c r="A46" s="388" t="s">
        <v>253</v>
      </c>
      <c r="B46" s="366"/>
      <c r="C46" s="366"/>
      <c r="D46" s="366"/>
      <c r="E46" s="366"/>
      <c r="F46" s="366"/>
      <c r="G46" s="366"/>
      <c r="H46" s="366"/>
      <c r="I46" s="366"/>
      <c r="J46" s="366"/>
      <c r="K46" s="389"/>
    </row>
    <row r="47" spans="1:11" x14ac:dyDescent="0.2">
      <c r="A47" s="390"/>
      <c r="B47" s="391"/>
      <c r="C47" s="391"/>
      <c r="D47" s="391"/>
      <c r="E47" s="391"/>
      <c r="F47" s="391"/>
      <c r="G47" s="391"/>
      <c r="H47" s="391"/>
      <c r="I47" s="391"/>
      <c r="J47" s="391"/>
      <c r="K47" s="392"/>
    </row>
    <row r="48" spans="1:11" ht="25.5" customHeight="1" x14ac:dyDescent="0.2">
      <c r="A48" s="372" t="s">
        <v>181</v>
      </c>
      <c r="B48" s="396"/>
      <c r="C48" s="396"/>
      <c r="D48" s="396"/>
      <c r="E48" s="393" t="s">
        <v>182</v>
      </c>
      <c r="F48" s="396"/>
      <c r="G48" s="23" t="s">
        <v>184</v>
      </c>
      <c r="H48" s="394" t="s">
        <v>183</v>
      </c>
      <c r="I48" s="395"/>
      <c r="J48" s="393" t="s">
        <v>185</v>
      </c>
      <c r="K48" s="393"/>
    </row>
    <row r="49" spans="1:16" ht="12.2" customHeight="1" x14ac:dyDescent="0.25">
      <c r="A49" s="41" t="s">
        <v>174</v>
      </c>
      <c r="B49" s="370"/>
      <c r="C49" s="370"/>
      <c r="D49" s="370"/>
      <c r="E49" s="370"/>
      <c r="F49" s="370"/>
      <c r="G49" s="94"/>
      <c r="H49" s="351"/>
      <c r="I49" s="351"/>
      <c r="J49" s="369">
        <v>0</v>
      </c>
      <c r="K49" s="369"/>
      <c r="N49" s="27" t="s">
        <v>235</v>
      </c>
      <c r="O49" s="27" t="s">
        <v>233</v>
      </c>
      <c r="P49" s="27" t="s">
        <v>236</v>
      </c>
    </row>
    <row r="50" spans="1:16" ht="12.2" customHeight="1" x14ac:dyDescent="0.25">
      <c r="A50" s="41" t="s">
        <v>175</v>
      </c>
      <c r="B50" s="370"/>
      <c r="C50" s="370"/>
      <c r="D50" s="370"/>
      <c r="E50" s="370"/>
      <c r="F50" s="370"/>
      <c r="G50" s="94"/>
      <c r="H50" s="351"/>
      <c r="I50" s="351"/>
      <c r="J50" s="369">
        <v>0</v>
      </c>
      <c r="K50" s="369"/>
    </row>
    <row r="51" spans="1:16" ht="12.2" customHeight="1" x14ac:dyDescent="0.25">
      <c r="A51" s="41" t="s">
        <v>176</v>
      </c>
      <c r="B51" s="370"/>
      <c r="C51" s="370"/>
      <c r="D51" s="370"/>
      <c r="E51" s="370"/>
      <c r="F51" s="370"/>
      <c r="G51" s="94"/>
      <c r="H51" s="351"/>
      <c r="I51" s="351"/>
      <c r="J51" s="369">
        <v>0</v>
      </c>
      <c r="K51" s="369"/>
    </row>
    <row r="52" spans="1:16" ht="12.2" customHeight="1" x14ac:dyDescent="0.25">
      <c r="A52" s="41" t="s">
        <v>263</v>
      </c>
      <c r="B52" s="370"/>
      <c r="C52" s="370"/>
      <c r="D52" s="370"/>
      <c r="E52" s="370"/>
      <c r="F52" s="370"/>
      <c r="G52" s="94"/>
      <c r="H52" s="351"/>
      <c r="I52" s="351"/>
      <c r="J52" s="369">
        <v>0</v>
      </c>
      <c r="K52" s="369"/>
    </row>
    <row r="53" spans="1:16" ht="12.2" customHeight="1" x14ac:dyDescent="0.25">
      <c r="A53" s="41" t="s">
        <v>264</v>
      </c>
      <c r="B53" s="370"/>
      <c r="C53" s="370"/>
      <c r="D53" s="370"/>
      <c r="E53" s="370"/>
      <c r="F53" s="370"/>
      <c r="G53" s="94"/>
      <c r="H53" s="351"/>
      <c r="I53" s="351"/>
      <c r="J53" s="369">
        <v>0</v>
      </c>
      <c r="K53" s="369"/>
    </row>
    <row r="54" spans="1:16" ht="12.2" customHeight="1" x14ac:dyDescent="0.25">
      <c r="A54" s="41" t="s">
        <v>265</v>
      </c>
      <c r="B54" s="370"/>
      <c r="C54" s="370"/>
      <c r="D54" s="370"/>
      <c r="E54" s="370"/>
      <c r="F54" s="370"/>
      <c r="G54" s="94"/>
      <c r="H54" s="351"/>
      <c r="I54" s="351"/>
      <c r="J54" s="369">
        <v>0</v>
      </c>
      <c r="K54" s="369"/>
    </row>
    <row r="55" spans="1:16" ht="15" customHeight="1" x14ac:dyDescent="0.2">
      <c r="A55" s="373"/>
      <c r="B55" s="374"/>
      <c r="C55" s="374"/>
      <c r="D55" s="374"/>
      <c r="E55" s="374"/>
      <c r="F55" s="374"/>
      <c r="G55" s="374"/>
      <c r="H55" s="375"/>
      <c r="I55" s="16" t="s">
        <v>106</v>
      </c>
      <c r="J55" s="379">
        <f>SUM(J49:K54)</f>
        <v>0</v>
      </c>
      <c r="K55" s="380"/>
    </row>
    <row r="56" spans="1:16" ht="20.45" customHeight="1" x14ac:dyDescent="0.25">
      <c r="A56" s="376"/>
      <c r="B56" s="377"/>
      <c r="C56" s="377"/>
      <c r="D56" s="377"/>
      <c r="E56" s="377"/>
      <c r="F56" s="377"/>
      <c r="G56" s="377"/>
      <c r="H56" s="377"/>
      <c r="I56" s="377"/>
      <c r="J56" s="377"/>
      <c r="K56" s="378"/>
    </row>
    <row r="57" spans="1:16" ht="36" customHeight="1" x14ac:dyDescent="0.2">
      <c r="A57" s="372" t="s">
        <v>186</v>
      </c>
      <c r="B57" s="372"/>
      <c r="C57" s="348" t="s">
        <v>187</v>
      </c>
      <c r="D57" s="348"/>
      <c r="E57" s="349"/>
      <c r="F57" s="371" t="s">
        <v>188</v>
      </c>
      <c r="G57" s="349"/>
      <c r="H57" s="368" t="s">
        <v>118</v>
      </c>
      <c r="I57" s="368"/>
      <c r="J57" s="367" t="s">
        <v>189</v>
      </c>
      <c r="K57" s="367"/>
    </row>
    <row r="58" spans="1:16" ht="12.2" customHeight="1" x14ac:dyDescent="0.25">
      <c r="A58" s="41" t="s">
        <v>174</v>
      </c>
      <c r="B58" s="95"/>
      <c r="C58" s="350"/>
      <c r="D58" s="350"/>
      <c r="E58" s="350"/>
      <c r="F58" s="351"/>
      <c r="G58" s="351"/>
      <c r="H58" s="351"/>
      <c r="I58" s="351"/>
      <c r="J58" s="347"/>
      <c r="K58" s="347"/>
    </row>
    <row r="59" spans="1:16" ht="12.2" customHeight="1" x14ac:dyDescent="0.25">
      <c r="A59" s="41" t="s">
        <v>175</v>
      </c>
      <c r="B59" s="95"/>
      <c r="C59" s="350"/>
      <c r="D59" s="350"/>
      <c r="E59" s="350"/>
      <c r="F59" s="351"/>
      <c r="G59" s="351"/>
      <c r="H59" s="351"/>
      <c r="I59" s="351"/>
      <c r="J59" s="347"/>
      <c r="K59" s="347"/>
    </row>
    <row r="60" spans="1:16" ht="12.2" customHeight="1" x14ac:dyDescent="0.25">
      <c r="A60" s="41" t="s">
        <v>176</v>
      </c>
      <c r="B60" s="95"/>
      <c r="C60" s="350"/>
      <c r="D60" s="350"/>
      <c r="E60" s="350"/>
      <c r="F60" s="351"/>
      <c r="G60" s="351"/>
      <c r="H60" s="351"/>
      <c r="I60" s="351"/>
      <c r="J60" s="347"/>
      <c r="K60" s="347"/>
    </row>
    <row r="61" spans="1:16" ht="12.2" customHeight="1" x14ac:dyDescent="0.25">
      <c r="A61" s="41" t="s">
        <v>263</v>
      </c>
      <c r="B61" s="95"/>
      <c r="C61" s="350"/>
      <c r="D61" s="350"/>
      <c r="E61" s="350"/>
      <c r="F61" s="351"/>
      <c r="G61" s="351"/>
      <c r="H61" s="351"/>
      <c r="I61" s="351"/>
      <c r="J61" s="347"/>
      <c r="K61" s="347"/>
    </row>
    <row r="62" spans="1:16" ht="12.2" customHeight="1" x14ac:dyDescent="0.25">
      <c r="A62" s="41" t="s">
        <v>264</v>
      </c>
      <c r="B62" s="95"/>
      <c r="C62" s="350"/>
      <c r="D62" s="350"/>
      <c r="E62" s="350"/>
      <c r="F62" s="351"/>
      <c r="G62" s="351"/>
      <c r="H62" s="351"/>
      <c r="I62" s="351"/>
      <c r="J62" s="347"/>
      <c r="K62" s="347"/>
    </row>
    <row r="63" spans="1:16" ht="12.2" customHeight="1" x14ac:dyDescent="0.2">
      <c r="A63" s="29"/>
      <c r="B63" s="19" t="s">
        <v>106</v>
      </c>
      <c r="C63" s="355">
        <f>SUM(C58:E62)</f>
        <v>0</v>
      </c>
      <c r="D63" s="355"/>
      <c r="E63" s="355"/>
      <c r="F63" s="29"/>
      <c r="G63" s="16" t="s">
        <v>106</v>
      </c>
      <c r="H63" s="356">
        <f>SUM(H58:I62)</f>
        <v>0</v>
      </c>
      <c r="I63" s="357"/>
      <c r="J63" s="352"/>
      <c r="K63" s="353"/>
    </row>
    <row r="64" spans="1:16" ht="18.600000000000001" customHeight="1" x14ac:dyDescent="0.2">
      <c r="A64" s="440"/>
      <c r="B64" s="440"/>
      <c r="C64" s="440"/>
      <c r="D64" s="440"/>
      <c r="E64" s="440"/>
      <c r="F64" s="440"/>
      <c r="G64" s="440"/>
      <c r="H64" s="440"/>
      <c r="I64" s="440"/>
      <c r="J64" s="440"/>
      <c r="K64" s="440"/>
    </row>
    <row r="65" spans="1:11" x14ac:dyDescent="0.2">
      <c r="A65" s="322" t="s">
        <v>381</v>
      </c>
      <c r="B65" s="323"/>
      <c r="C65" s="323"/>
      <c r="D65" s="323"/>
      <c r="E65" s="323"/>
      <c r="F65" s="323"/>
      <c r="G65" s="323"/>
      <c r="H65" s="323"/>
      <c r="I65" s="323"/>
      <c r="J65" s="323"/>
      <c r="K65" s="323"/>
    </row>
    <row r="66" spans="1:11" x14ac:dyDescent="0.2">
      <c r="A66" s="366" t="s">
        <v>258</v>
      </c>
      <c r="B66" s="366"/>
      <c r="C66" s="366"/>
      <c r="D66" s="366"/>
      <c r="E66" s="366"/>
      <c r="F66" s="366"/>
      <c r="G66" s="366"/>
      <c r="H66" s="366"/>
      <c r="I66" s="366"/>
      <c r="J66" s="366"/>
      <c r="K66" s="366"/>
    </row>
    <row r="67" spans="1:11" ht="9" customHeight="1" x14ac:dyDescent="0.2">
      <c r="A67" s="441"/>
      <c r="B67" s="441"/>
      <c r="C67" s="441"/>
      <c r="D67" s="441"/>
      <c r="E67" s="441"/>
      <c r="F67" s="441"/>
      <c r="G67" s="441"/>
      <c r="H67" s="441"/>
      <c r="I67" s="441"/>
      <c r="J67" s="441"/>
      <c r="K67" s="441"/>
    </row>
    <row r="68" spans="1:11" ht="12.2" customHeight="1" x14ac:dyDescent="0.2">
      <c r="A68" s="365" t="s">
        <v>208</v>
      </c>
      <c r="B68" s="365"/>
      <c r="C68" s="365"/>
      <c r="D68" s="365"/>
      <c r="E68" s="365"/>
      <c r="F68" s="365"/>
      <c r="G68" s="365"/>
      <c r="H68" s="365"/>
      <c r="I68" s="365"/>
      <c r="J68" s="365"/>
      <c r="K68" s="365"/>
    </row>
    <row r="69" spans="1:11" ht="12.2" customHeight="1" x14ac:dyDescent="0.2">
      <c r="A69" s="359" t="s">
        <v>262</v>
      </c>
      <c r="B69" s="360"/>
      <c r="C69" s="360"/>
      <c r="D69" s="360"/>
      <c r="E69" s="361"/>
      <c r="F69" s="305" t="s">
        <v>211</v>
      </c>
      <c r="G69" s="306"/>
      <c r="H69" s="305" t="s">
        <v>209</v>
      </c>
      <c r="I69" s="306"/>
      <c r="J69" s="305" t="s">
        <v>210</v>
      </c>
      <c r="K69" s="306"/>
    </row>
    <row r="70" spans="1:11" ht="12.2" customHeight="1" x14ac:dyDescent="0.2">
      <c r="A70" s="362"/>
      <c r="B70" s="363"/>
      <c r="C70" s="363"/>
      <c r="D70" s="363"/>
      <c r="E70" s="364"/>
      <c r="F70" s="317"/>
      <c r="G70" s="318"/>
      <c r="H70" s="317"/>
      <c r="I70" s="318"/>
      <c r="J70" s="317"/>
      <c r="K70" s="318"/>
    </row>
    <row r="71" spans="1:11" ht="12.2" customHeight="1" x14ac:dyDescent="0.2">
      <c r="A71" s="359" t="s">
        <v>212</v>
      </c>
      <c r="B71" s="360"/>
      <c r="C71" s="360"/>
      <c r="D71" s="360"/>
      <c r="E71" s="361"/>
      <c r="F71" s="305" t="s">
        <v>211</v>
      </c>
      <c r="G71" s="306"/>
      <c r="H71" s="305" t="s">
        <v>209</v>
      </c>
      <c r="I71" s="306"/>
      <c r="J71" s="305" t="s">
        <v>210</v>
      </c>
      <c r="K71" s="306"/>
    </row>
    <row r="72" spans="1:11" ht="12.2" customHeight="1" x14ac:dyDescent="0.2">
      <c r="A72" s="362"/>
      <c r="B72" s="363"/>
      <c r="C72" s="363"/>
      <c r="D72" s="363"/>
      <c r="E72" s="364"/>
      <c r="F72" s="316"/>
      <c r="G72" s="316"/>
      <c r="H72" s="316"/>
      <c r="I72" s="316"/>
      <c r="J72" s="316"/>
      <c r="K72" s="316"/>
    </row>
    <row r="73" spans="1:11" ht="12.2" customHeight="1" x14ac:dyDescent="0.2">
      <c r="A73" s="341" t="s">
        <v>213</v>
      </c>
      <c r="B73" s="342"/>
      <c r="C73" s="342"/>
      <c r="D73" s="342"/>
      <c r="E73" s="343"/>
      <c r="F73" s="305" t="s">
        <v>211</v>
      </c>
      <c r="G73" s="306"/>
      <c r="H73" s="305" t="s">
        <v>209</v>
      </c>
      <c r="I73" s="306"/>
      <c r="J73" s="305" t="s">
        <v>210</v>
      </c>
      <c r="K73" s="306"/>
    </row>
    <row r="74" spans="1:11" ht="12.2" customHeight="1" x14ac:dyDescent="0.2">
      <c r="A74" s="344"/>
      <c r="B74" s="345"/>
      <c r="C74" s="345"/>
      <c r="D74" s="345"/>
      <c r="E74" s="346"/>
      <c r="F74" s="317"/>
      <c r="G74" s="318"/>
      <c r="H74" s="317"/>
      <c r="I74" s="318"/>
      <c r="J74" s="317"/>
      <c r="K74" s="318"/>
    </row>
    <row r="75" spans="1:11" ht="12.2" customHeight="1" x14ac:dyDescent="0.2">
      <c r="A75" s="307" t="s">
        <v>214</v>
      </c>
      <c r="B75" s="308"/>
      <c r="C75" s="308"/>
      <c r="D75" s="308"/>
      <c r="E75" s="309"/>
      <c r="F75" s="305" t="s">
        <v>211</v>
      </c>
      <c r="G75" s="306"/>
      <c r="H75" s="305" t="s">
        <v>209</v>
      </c>
      <c r="I75" s="306"/>
      <c r="J75" s="305" t="s">
        <v>210</v>
      </c>
      <c r="K75" s="306"/>
    </row>
    <row r="76" spans="1:11" x14ac:dyDescent="0.2">
      <c r="A76" s="310"/>
      <c r="B76" s="311"/>
      <c r="C76" s="311"/>
      <c r="D76" s="311"/>
      <c r="E76" s="312"/>
      <c r="F76" s="316"/>
      <c r="G76" s="316"/>
      <c r="H76" s="316"/>
      <c r="I76" s="316"/>
      <c r="J76" s="316"/>
      <c r="K76" s="316"/>
    </row>
    <row r="77" spans="1:11" x14ac:dyDescent="0.2">
      <c r="A77" s="313"/>
      <c r="B77" s="314"/>
      <c r="C77" s="314"/>
      <c r="D77" s="314"/>
      <c r="E77" s="315"/>
      <c r="F77" s="316"/>
      <c r="G77" s="316"/>
      <c r="H77" s="316"/>
      <c r="I77" s="316"/>
      <c r="J77" s="316"/>
      <c r="K77" s="316"/>
    </row>
    <row r="78" spans="1:11" ht="22.9" customHeight="1" x14ac:dyDescent="0.2">
      <c r="A78" s="358"/>
      <c r="B78" s="358"/>
      <c r="C78" s="358"/>
      <c r="D78" s="358"/>
      <c r="E78" s="358"/>
      <c r="F78" s="358"/>
      <c r="G78" s="358"/>
      <c r="H78" s="358"/>
      <c r="I78" s="358"/>
      <c r="J78" s="358"/>
      <c r="K78" s="358"/>
    </row>
    <row r="79" spans="1:11" ht="12.75" customHeight="1" x14ac:dyDescent="0.2">
      <c r="A79" s="388" t="s">
        <v>259</v>
      </c>
      <c r="B79" s="366"/>
      <c r="C79" s="366"/>
      <c r="D79" s="366"/>
      <c r="E79" s="366"/>
      <c r="F79" s="366"/>
      <c r="G79" s="366"/>
      <c r="H79" s="366"/>
      <c r="I79" s="366"/>
      <c r="J79" s="366"/>
      <c r="K79" s="389"/>
    </row>
    <row r="80" spans="1:11" x14ac:dyDescent="0.2">
      <c r="A80" s="390"/>
      <c r="B80" s="391"/>
      <c r="C80" s="391"/>
      <c r="D80" s="391"/>
      <c r="E80" s="391"/>
      <c r="F80" s="391"/>
      <c r="G80" s="391"/>
      <c r="H80" s="391"/>
      <c r="I80" s="391"/>
      <c r="J80" s="391"/>
      <c r="K80" s="392"/>
    </row>
    <row r="81" spans="1:11" ht="7.35" customHeight="1" x14ac:dyDescent="0.2">
      <c r="A81" s="421"/>
      <c r="B81" s="422"/>
      <c r="C81" s="422"/>
      <c r="D81" s="422"/>
      <c r="E81" s="422"/>
      <c r="F81" s="422"/>
      <c r="G81" s="422"/>
      <c r="H81" s="422"/>
      <c r="I81" s="422"/>
      <c r="J81" s="422"/>
      <c r="K81" s="423"/>
    </row>
    <row r="82" spans="1:11" ht="12.2" customHeight="1" x14ac:dyDescent="0.2">
      <c r="A82" s="302" t="s">
        <v>347</v>
      </c>
      <c r="B82" s="303"/>
      <c r="C82" s="304"/>
      <c r="D82" s="302" t="s">
        <v>190</v>
      </c>
      <c r="E82" s="304"/>
      <c r="F82" s="354" t="s">
        <v>193</v>
      </c>
      <c r="G82" s="354"/>
      <c r="H82" s="354"/>
      <c r="I82" s="354"/>
      <c r="J82" s="152" t="s">
        <v>192</v>
      </c>
      <c r="K82" s="155" t="s">
        <v>191</v>
      </c>
    </row>
    <row r="83" spans="1:11" ht="12.2" customHeight="1" x14ac:dyDescent="0.2">
      <c r="A83" s="424"/>
      <c r="B83" s="424"/>
      <c r="C83" s="424"/>
      <c r="D83" s="425"/>
      <c r="E83" s="425"/>
      <c r="F83" s="340"/>
      <c r="G83" s="340"/>
      <c r="H83" s="340"/>
      <c r="I83" s="300"/>
      <c r="J83" s="154"/>
      <c r="K83" s="156"/>
    </row>
    <row r="84" spans="1:11" ht="12.2" customHeight="1" x14ac:dyDescent="0.2">
      <c r="A84" s="424"/>
      <c r="B84" s="424"/>
      <c r="C84" s="424"/>
      <c r="D84" s="425"/>
      <c r="E84" s="425"/>
      <c r="F84" s="340"/>
      <c r="G84" s="340"/>
      <c r="H84" s="340"/>
      <c r="I84" s="300"/>
      <c r="J84" s="153"/>
      <c r="K84" s="157"/>
    </row>
    <row r="85" spans="1:11" ht="13.5" customHeight="1" x14ac:dyDescent="0.2">
      <c r="A85" s="430" t="s">
        <v>61</v>
      </c>
      <c r="B85" s="431"/>
      <c r="C85" s="432"/>
      <c r="D85" s="430" t="s">
        <v>60</v>
      </c>
      <c r="E85" s="433"/>
      <c r="F85" s="340"/>
      <c r="G85" s="340"/>
      <c r="H85" s="340"/>
      <c r="I85" s="300"/>
      <c r="J85" s="153"/>
      <c r="K85" s="157"/>
    </row>
    <row r="86" spans="1:11" ht="12" customHeight="1" x14ac:dyDescent="0.2">
      <c r="A86" s="434" t="s">
        <v>335</v>
      </c>
      <c r="B86" s="435"/>
      <c r="C86" s="436"/>
      <c r="D86" s="325"/>
      <c r="E86" s="326"/>
      <c r="F86" s="419"/>
      <c r="G86" s="420"/>
      <c r="H86" s="332"/>
      <c r="I86" s="418"/>
      <c r="J86" s="153"/>
      <c r="K86" s="157"/>
    </row>
    <row r="87" spans="1:11" ht="12" customHeight="1" x14ac:dyDescent="0.2">
      <c r="A87" s="437"/>
      <c r="B87" s="438"/>
      <c r="C87" s="439"/>
      <c r="D87" s="328"/>
      <c r="E87" s="329"/>
      <c r="F87" s="427" t="s">
        <v>336</v>
      </c>
      <c r="G87" s="428"/>
      <c r="H87" s="428"/>
      <c r="I87" s="429"/>
      <c r="J87" s="153"/>
      <c r="K87" s="157"/>
    </row>
    <row r="88" spans="1:11" ht="15" customHeight="1" x14ac:dyDescent="0.2">
      <c r="A88" s="162"/>
      <c r="B88" s="163"/>
      <c r="C88" s="163"/>
      <c r="D88" s="163"/>
      <c r="E88" s="164"/>
      <c r="F88" s="171"/>
      <c r="G88" s="171"/>
      <c r="H88" s="332"/>
      <c r="I88" s="333"/>
      <c r="J88" s="153"/>
      <c r="K88" s="157"/>
    </row>
    <row r="89" spans="1:11" ht="11.25" customHeight="1" x14ac:dyDescent="0.2">
      <c r="A89" s="426"/>
      <c r="B89" s="426"/>
      <c r="C89" s="426"/>
      <c r="D89" s="426"/>
      <c r="E89" s="426"/>
      <c r="F89" s="426"/>
      <c r="G89" s="426"/>
      <c r="H89" s="426"/>
      <c r="I89" s="426"/>
      <c r="J89" s="426"/>
      <c r="K89" s="426"/>
    </row>
    <row r="90" spans="1:11" ht="12.2" customHeight="1" x14ac:dyDescent="0.2">
      <c r="A90" s="302" t="s">
        <v>348</v>
      </c>
      <c r="B90" s="303"/>
      <c r="C90" s="304"/>
      <c r="D90" s="302" t="s">
        <v>190</v>
      </c>
      <c r="E90" s="304"/>
      <c r="F90" s="302" t="s">
        <v>193</v>
      </c>
      <c r="G90" s="303"/>
      <c r="H90" s="303"/>
      <c r="I90" s="304"/>
      <c r="J90" s="160" t="s">
        <v>192</v>
      </c>
      <c r="K90" s="161" t="s">
        <v>191</v>
      </c>
    </row>
    <row r="91" spans="1:11" ht="12.2" customHeight="1" x14ac:dyDescent="0.2">
      <c r="A91" s="324"/>
      <c r="B91" s="325"/>
      <c r="C91" s="326"/>
      <c r="D91" s="324"/>
      <c r="E91" s="326"/>
      <c r="F91" s="300"/>
      <c r="G91" s="301"/>
      <c r="H91" s="300"/>
      <c r="I91" s="301"/>
      <c r="J91" s="334"/>
      <c r="K91" s="330"/>
    </row>
    <row r="92" spans="1:11" ht="12.2" customHeight="1" x14ac:dyDescent="0.2">
      <c r="A92" s="327"/>
      <c r="B92" s="328"/>
      <c r="C92" s="329"/>
      <c r="D92" s="327"/>
      <c r="E92" s="329"/>
      <c r="F92" s="300"/>
      <c r="G92" s="301"/>
      <c r="H92" s="300"/>
      <c r="I92" s="301"/>
      <c r="J92" s="335"/>
      <c r="K92" s="331"/>
    </row>
    <row r="93" spans="1:11" ht="12.2" customHeight="1" x14ac:dyDescent="0.2">
      <c r="A93" s="516" t="s">
        <v>61</v>
      </c>
      <c r="B93" s="517"/>
      <c r="C93" s="518"/>
      <c r="D93" s="516" t="s">
        <v>60</v>
      </c>
      <c r="E93" s="518"/>
      <c r="F93" s="300"/>
      <c r="G93" s="301"/>
      <c r="H93" s="300"/>
      <c r="I93" s="301"/>
      <c r="J93" s="335"/>
      <c r="K93" s="157"/>
    </row>
    <row r="94" spans="1:11" ht="12.2" customHeight="1" x14ac:dyDescent="0.2">
      <c r="A94" s="324" t="s">
        <v>335</v>
      </c>
      <c r="B94" s="325"/>
      <c r="C94" s="326"/>
      <c r="D94" s="324"/>
      <c r="E94" s="326"/>
      <c r="F94" s="332"/>
      <c r="G94" s="333"/>
      <c r="H94" s="332"/>
      <c r="I94" s="333"/>
      <c r="J94" s="335"/>
      <c r="K94" s="157"/>
    </row>
    <row r="95" spans="1:11" ht="12.2" customHeight="1" x14ac:dyDescent="0.2">
      <c r="A95" s="327"/>
      <c r="B95" s="328"/>
      <c r="C95" s="329"/>
      <c r="D95" s="327"/>
      <c r="E95" s="329"/>
      <c r="F95" s="513" t="s">
        <v>336</v>
      </c>
      <c r="G95" s="519"/>
      <c r="H95" s="519"/>
      <c r="I95" s="520"/>
      <c r="J95" s="335"/>
      <c r="K95" s="337"/>
    </row>
    <row r="96" spans="1:11" ht="15.75" customHeight="1" x14ac:dyDescent="0.2">
      <c r="A96" s="165"/>
      <c r="B96" s="166"/>
      <c r="C96" s="166"/>
      <c r="D96" s="166"/>
      <c r="E96" s="166"/>
      <c r="F96" s="159"/>
      <c r="G96" s="159"/>
      <c r="H96" s="158"/>
      <c r="I96" s="170"/>
      <c r="J96" s="336"/>
      <c r="K96" s="338"/>
    </row>
    <row r="97" spans="1:11" ht="12.2" customHeight="1" x14ac:dyDescent="0.2">
      <c r="A97" s="168"/>
      <c r="B97" s="104"/>
      <c r="C97" s="104"/>
      <c r="D97" s="104"/>
      <c r="E97" s="104"/>
      <c r="F97" s="104"/>
      <c r="G97" s="104"/>
      <c r="H97" s="104"/>
      <c r="I97" s="104"/>
      <c r="J97" s="104"/>
      <c r="K97" s="169"/>
    </row>
    <row r="98" spans="1:11" x14ac:dyDescent="0.2">
      <c r="A98" s="302" t="s">
        <v>360</v>
      </c>
      <c r="B98" s="303"/>
      <c r="C98" s="304"/>
      <c r="D98" s="302" t="s">
        <v>190</v>
      </c>
      <c r="E98" s="304"/>
      <c r="F98" s="302" t="s">
        <v>193</v>
      </c>
      <c r="G98" s="303"/>
      <c r="H98" s="303"/>
      <c r="I98" s="304"/>
      <c r="J98" s="152" t="s">
        <v>192</v>
      </c>
      <c r="K98" s="155" t="s">
        <v>191</v>
      </c>
    </row>
    <row r="99" spans="1:11" ht="13.5" customHeight="1" x14ac:dyDescent="0.2">
      <c r="A99" s="324"/>
      <c r="B99" s="325"/>
      <c r="C99" s="326"/>
      <c r="D99" s="521"/>
      <c r="E99" s="522"/>
      <c r="F99" s="300"/>
      <c r="G99" s="301"/>
      <c r="H99" s="300"/>
      <c r="I99" s="301"/>
      <c r="J99" s="154"/>
      <c r="K99" s="156"/>
    </row>
    <row r="100" spans="1:11" ht="13.5" customHeight="1" x14ac:dyDescent="0.2">
      <c r="A100" s="327"/>
      <c r="B100" s="328"/>
      <c r="C100" s="329"/>
      <c r="D100" s="523"/>
      <c r="E100" s="524"/>
      <c r="F100" s="300"/>
      <c r="G100" s="301"/>
      <c r="H100" s="300"/>
      <c r="I100" s="301"/>
      <c r="J100" s="153"/>
      <c r="K100" s="157"/>
    </row>
    <row r="101" spans="1:11" ht="12.75" customHeight="1" x14ac:dyDescent="0.2">
      <c r="A101" s="516" t="s">
        <v>61</v>
      </c>
      <c r="B101" s="517"/>
      <c r="C101" s="518"/>
      <c r="D101" s="516" t="s">
        <v>60</v>
      </c>
      <c r="E101" s="518"/>
      <c r="F101" s="300"/>
      <c r="G101" s="301"/>
      <c r="H101" s="300"/>
      <c r="I101" s="301"/>
      <c r="J101" s="153"/>
      <c r="K101" s="157"/>
    </row>
    <row r="102" spans="1:11" x14ac:dyDescent="0.2">
      <c r="A102" s="434" t="s">
        <v>335</v>
      </c>
      <c r="B102" s="435"/>
      <c r="C102" s="436"/>
      <c r="D102" s="324"/>
      <c r="E102" s="326"/>
      <c r="F102" s="332"/>
      <c r="G102" s="333"/>
      <c r="H102" s="332"/>
      <c r="I102" s="333"/>
      <c r="J102" s="153"/>
      <c r="K102" s="157"/>
    </row>
    <row r="103" spans="1:11" x14ac:dyDescent="0.2">
      <c r="A103" s="437"/>
      <c r="B103" s="438"/>
      <c r="C103" s="439"/>
      <c r="D103" s="327"/>
      <c r="E103" s="329"/>
      <c r="F103" s="513" t="s">
        <v>336</v>
      </c>
      <c r="G103" s="514"/>
      <c r="H103" s="514"/>
      <c r="I103" s="515"/>
      <c r="J103" s="153"/>
      <c r="K103" s="157"/>
    </row>
    <row r="104" spans="1:11" ht="15" customHeight="1" x14ac:dyDescent="0.2">
      <c r="A104" s="165"/>
      <c r="B104" s="166"/>
      <c r="C104" s="166"/>
      <c r="D104" s="166"/>
      <c r="E104" s="167"/>
      <c r="F104" s="172"/>
      <c r="G104" s="172"/>
      <c r="H104" s="332"/>
      <c r="I104" s="333"/>
      <c r="J104" s="173"/>
      <c r="K104" s="174"/>
    </row>
    <row r="106" spans="1:11" x14ac:dyDescent="0.2">
      <c r="A106" s="322" t="s">
        <v>382</v>
      </c>
      <c r="B106" s="323"/>
      <c r="C106" s="323"/>
      <c r="D106" s="323"/>
      <c r="E106" s="323"/>
      <c r="F106" s="323"/>
      <c r="G106" s="323"/>
      <c r="H106" s="323"/>
      <c r="I106" s="323"/>
      <c r="J106" s="323"/>
      <c r="K106" s="323"/>
    </row>
    <row r="107" spans="1:11" x14ac:dyDescent="0.2">
      <c r="A107" s="320" t="s">
        <v>364</v>
      </c>
      <c r="B107" s="320"/>
      <c r="C107" s="320"/>
      <c r="D107" s="320"/>
      <c r="E107" s="320"/>
      <c r="F107" s="320"/>
      <c r="G107" s="320"/>
      <c r="H107" s="320"/>
      <c r="I107" s="320"/>
      <c r="J107" s="320"/>
      <c r="K107" s="320"/>
    </row>
    <row r="108" spans="1:11" x14ac:dyDescent="0.2">
      <c r="A108" s="321"/>
      <c r="B108" s="321"/>
      <c r="C108" s="321"/>
      <c r="D108" s="321"/>
      <c r="E108" s="321"/>
      <c r="F108" s="321"/>
      <c r="G108" s="321"/>
      <c r="H108" s="321"/>
      <c r="I108" s="321"/>
      <c r="J108" s="321"/>
      <c r="K108" s="321"/>
    </row>
    <row r="109" spans="1:11" x14ac:dyDescent="0.2">
      <c r="A109" s="321"/>
      <c r="B109" s="321"/>
      <c r="C109" s="321"/>
      <c r="D109" s="321"/>
      <c r="E109" s="321"/>
      <c r="F109" s="321"/>
      <c r="G109" s="321"/>
      <c r="H109" s="321"/>
      <c r="I109" s="321"/>
      <c r="J109" s="321"/>
      <c r="K109" s="321"/>
    </row>
    <row r="110" spans="1:11" x14ac:dyDescent="0.2">
      <c r="A110" s="321"/>
      <c r="B110" s="321"/>
      <c r="C110" s="321"/>
      <c r="D110" s="321"/>
      <c r="E110" s="321"/>
      <c r="F110" s="321"/>
      <c r="G110" s="321"/>
      <c r="H110" s="321"/>
      <c r="I110" s="321"/>
      <c r="J110" s="321"/>
      <c r="K110" s="321"/>
    </row>
    <row r="111" spans="1:11" x14ac:dyDescent="0.2">
      <c r="A111" s="321"/>
      <c r="B111" s="321"/>
      <c r="C111" s="321"/>
      <c r="D111" s="321"/>
      <c r="E111" s="321"/>
      <c r="F111" s="321"/>
      <c r="G111" s="321"/>
      <c r="H111" s="321"/>
      <c r="I111" s="321"/>
      <c r="J111" s="321"/>
      <c r="K111" s="321"/>
    </row>
    <row r="112" spans="1:11" x14ac:dyDescent="0.2">
      <c r="A112" s="321"/>
      <c r="B112" s="321"/>
      <c r="C112" s="321"/>
      <c r="D112" s="321"/>
      <c r="E112" s="321"/>
      <c r="F112" s="321"/>
      <c r="G112" s="321"/>
      <c r="H112" s="321"/>
      <c r="I112" s="321"/>
      <c r="J112" s="321"/>
      <c r="K112" s="321"/>
    </row>
    <row r="113" spans="1:11" x14ac:dyDescent="0.2">
      <c r="A113" s="321"/>
      <c r="B113" s="321"/>
      <c r="C113" s="321"/>
      <c r="D113" s="321"/>
      <c r="E113" s="321"/>
      <c r="F113" s="321"/>
      <c r="G113" s="321"/>
      <c r="H113" s="321"/>
      <c r="I113" s="321"/>
      <c r="J113" s="321"/>
      <c r="K113" s="321"/>
    </row>
    <row r="114" spans="1:11" x14ac:dyDescent="0.2">
      <c r="A114" s="321"/>
      <c r="B114" s="321"/>
      <c r="C114" s="321"/>
      <c r="D114" s="321"/>
      <c r="E114" s="321"/>
      <c r="F114" s="321"/>
      <c r="G114" s="321"/>
      <c r="H114" s="321"/>
      <c r="I114" s="321"/>
      <c r="J114" s="321"/>
      <c r="K114" s="321"/>
    </row>
    <row r="115" spans="1:11" x14ac:dyDescent="0.2">
      <c r="A115" s="321"/>
      <c r="B115" s="321"/>
      <c r="C115" s="321"/>
      <c r="D115" s="321"/>
      <c r="E115" s="321"/>
      <c r="F115" s="321"/>
      <c r="G115" s="321"/>
      <c r="H115" s="321"/>
      <c r="I115" s="321"/>
      <c r="J115" s="321"/>
      <c r="K115" s="321"/>
    </row>
    <row r="116" spans="1:11" x14ac:dyDescent="0.2">
      <c r="A116" s="321"/>
      <c r="B116" s="321"/>
      <c r="C116" s="321"/>
      <c r="D116" s="321"/>
      <c r="E116" s="321"/>
      <c r="F116" s="321"/>
      <c r="G116" s="321"/>
      <c r="H116" s="321"/>
      <c r="I116" s="321"/>
      <c r="J116" s="321"/>
      <c r="K116" s="321"/>
    </row>
    <row r="118" spans="1:11" x14ac:dyDescent="0.2">
      <c r="A118" s="298">
        <f ca="1">TODAY()</f>
        <v>43318</v>
      </c>
      <c r="B118" s="299"/>
      <c r="C118" s="299"/>
      <c r="D118" s="30"/>
      <c r="F118" s="297"/>
      <c r="G118" s="297"/>
      <c r="H118" s="297"/>
      <c r="I118" s="297"/>
      <c r="J118" s="297"/>
      <c r="K118" s="297"/>
    </row>
    <row r="119" spans="1:11" x14ac:dyDescent="0.2">
      <c r="A119" s="339" t="s">
        <v>219</v>
      </c>
      <c r="B119" s="339"/>
      <c r="C119" s="339"/>
      <c r="D119" s="30"/>
      <c r="F119" s="296" t="s">
        <v>217</v>
      </c>
      <c r="G119" s="296"/>
      <c r="H119" s="296"/>
      <c r="I119" s="296"/>
      <c r="J119" s="296"/>
      <c r="K119" s="296"/>
    </row>
    <row r="120" spans="1:11" x14ac:dyDescent="0.2">
      <c r="A120" s="31"/>
      <c r="B120" s="30"/>
      <c r="C120" s="30"/>
      <c r="D120" s="30"/>
      <c r="F120" s="32"/>
      <c r="G120" s="32"/>
      <c r="H120" s="32"/>
      <c r="I120" s="32"/>
      <c r="J120" s="32"/>
      <c r="K120" s="32"/>
    </row>
    <row r="121" spans="1:11" ht="12.75" customHeight="1" x14ac:dyDescent="0.2"/>
    <row r="122" spans="1:11" x14ac:dyDescent="0.2">
      <c r="F122" s="297"/>
      <c r="G122" s="297"/>
      <c r="H122" s="297"/>
      <c r="I122" s="297"/>
      <c r="J122" s="297"/>
      <c r="K122" s="297"/>
    </row>
    <row r="123" spans="1:11" ht="17.100000000000001" customHeight="1" x14ac:dyDescent="0.2">
      <c r="F123" s="296" t="s">
        <v>218</v>
      </c>
      <c r="G123" s="296"/>
      <c r="H123" s="296"/>
      <c r="I123" s="296"/>
      <c r="J123" s="296"/>
      <c r="K123" s="296"/>
    </row>
    <row r="124" spans="1:11" ht="17.100000000000001" customHeight="1" x14ac:dyDescent="0.2">
      <c r="F124" s="151"/>
      <c r="G124" s="151"/>
      <c r="H124" s="151"/>
      <c r="I124" s="151"/>
      <c r="J124" s="151"/>
      <c r="K124" s="151"/>
    </row>
    <row r="125" spans="1:11" ht="17.100000000000001" customHeight="1" x14ac:dyDescent="0.2">
      <c r="F125" s="319"/>
      <c r="G125" s="319"/>
      <c r="H125" s="319"/>
      <c r="I125" s="319"/>
      <c r="J125" s="319"/>
      <c r="K125" s="319"/>
    </row>
    <row r="126" spans="1:11" ht="17.100000000000001" customHeight="1" x14ac:dyDescent="0.2">
      <c r="F126" s="296" t="s">
        <v>358</v>
      </c>
      <c r="G126" s="296"/>
      <c r="H126" s="296"/>
      <c r="I126" s="296"/>
      <c r="J126" s="296"/>
      <c r="K126" s="296"/>
    </row>
    <row r="127" spans="1:11" ht="7.35" customHeight="1" x14ac:dyDescent="0.2"/>
    <row r="129" ht="17.100000000000001" customHeight="1" x14ac:dyDescent="0.2"/>
    <row r="130" ht="17.100000000000001" customHeight="1" x14ac:dyDescent="0.2"/>
    <row r="131" ht="17.100000000000001" customHeight="1" x14ac:dyDescent="0.2"/>
  </sheetData>
  <sheetProtection selectLockedCells="1"/>
  <mergeCells count="259">
    <mergeCell ref="A24:I24"/>
    <mergeCell ref="J24:K24"/>
    <mergeCell ref="I23:K23"/>
    <mergeCell ref="H27:I28"/>
    <mergeCell ref="J27:K28"/>
    <mergeCell ref="D98:E98"/>
    <mergeCell ref="F98:I98"/>
    <mergeCell ref="A102:C103"/>
    <mergeCell ref="D102:E103"/>
    <mergeCell ref="F102:G102"/>
    <mergeCell ref="H102:I102"/>
    <mergeCell ref="F103:I103"/>
    <mergeCell ref="A93:C93"/>
    <mergeCell ref="D93:E93"/>
    <mergeCell ref="A94:C95"/>
    <mergeCell ref="D94:E95"/>
    <mergeCell ref="F95:I95"/>
    <mergeCell ref="A99:C100"/>
    <mergeCell ref="D99:E100"/>
    <mergeCell ref="F99:G99"/>
    <mergeCell ref="H99:I99"/>
    <mergeCell ref="F100:G100"/>
    <mergeCell ref="H100:I100"/>
    <mergeCell ref="A101:C101"/>
    <mergeCell ref="F14:G14"/>
    <mergeCell ref="A23:F23"/>
    <mergeCell ref="G23:H23"/>
    <mergeCell ref="A13:C13"/>
    <mergeCell ref="A20:K20"/>
    <mergeCell ref="D13:E13"/>
    <mergeCell ref="A18:B18"/>
    <mergeCell ref="C17:E17"/>
    <mergeCell ref="C18:E18"/>
    <mergeCell ref="F18:K18"/>
    <mergeCell ref="F17:K17"/>
    <mergeCell ref="H13:K13"/>
    <mergeCell ref="H14:K14"/>
    <mergeCell ref="A44:K44"/>
    <mergeCell ref="H34:I35"/>
    <mergeCell ref="A38:K38"/>
    <mergeCell ref="J43:K43"/>
    <mergeCell ref="D39:G39"/>
    <mergeCell ref="D40:G40"/>
    <mergeCell ref="D41:G41"/>
    <mergeCell ref="D42:G42"/>
    <mergeCell ref="H40:I40"/>
    <mergeCell ref="H41:I41"/>
    <mergeCell ref="H42:I42"/>
    <mergeCell ref="A43:H43"/>
    <mergeCell ref="A42:C42"/>
    <mergeCell ref="J42:K42"/>
    <mergeCell ref="A40:C40"/>
    <mergeCell ref="J40:K40"/>
    <mergeCell ref="A30:G31"/>
    <mergeCell ref="H30:I31"/>
    <mergeCell ref="J30:K31"/>
    <mergeCell ref="F13:G13"/>
    <mergeCell ref="A14:C14"/>
    <mergeCell ref="D14:E14"/>
    <mergeCell ref="A37:K37"/>
    <mergeCell ref="A15:K15"/>
    <mergeCell ref="A16:K16"/>
    <mergeCell ref="A21:E21"/>
    <mergeCell ref="A22:E22"/>
    <mergeCell ref="F21:K21"/>
    <mergeCell ref="A19:K19"/>
    <mergeCell ref="A17:B17"/>
    <mergeCell ref="A36:K36"/>
    <mergeCell ref="F22:K22"/>
    <mergeCell ref="A25:K25"/>
    <mergeCell ref="J34:K35"/>
    <mergeCell ref="A33:G33"/>
    <mergeCell ref="A26:K26"/>
    <mergeCell ref="A29:G29"/>
    <mergeCell ref="A32:G32"/>
    <mergeCell ref="A27:G28"/>
    <mergeCell ref="J32:K32"/>
    <mergeCell ref="J29:K29"/>
    <mergeCell ref="H33:I33"/>
    <mergeCell ref="J33:K33"/>
    <mergeCell ref="H32:I32"/>
    <mergeCell ref="H29:I29"/>
    <mergeCell ref="A34:G35"/>
    <mergeCell ref="J73:K73"/>
    <mergeCell ref="H83:I83"/>
    <mergeCell ref="H84:I84"/>
    <mergeCell ref="H85:I85"/>
    <mergeCell ref="F83:G83"/>
    <mergeCell ref="F84:G84"/>
    <mergeCell ref="A90:C90"/>
    <mergeCell ref="D90:E90"/>
    <mergeCell ref="F90:I90"/>
    <mergeCell ref="F74:G74"/>
    <mergeCell ref="A81:K81"/>
    <mergeCell ref="A82:C82"/>
    <mergeCell ref="A83:C84"/>
    <mergeCell ref="D83:E84"/>
    <mergeCell ref="A89:K89"/>
    <mergeCell ref="F87:I87"/>
    <mergeCell ref="H88:I88"/>
    <mergeCell ref="A85:C85"/>
    <mergeCell ref="D85:E85"/>
    <mergeCell ref="A86:C87"/>
    <mergeCell ref="D86:E87"/>
    <mergeCell ref="A79:K80"/>
    <mergeCell ref="J1:K1"/>
    <mergeCell ref="G5:K5"/>
    <mergeCell ref="G6:K6"/>
    <mergeCell ref="H11:K11"/>
    <mergeCell ref="H12:K12"/>
    <mergeCell ref="A11:G11"/>
    <mergeCell ref="A12:G12"/>
    <mergeCell ref="A4:D4"/>
    <mergeCell ref="A5:F5"/>
    <mergeCell ref="A6:F6"/>
    <mergeCell ref="A9:K9"/>
    <mergeCell ref="A10:K10"/>
    <mergeCell ref="A7:G7"/>
    <mergeCell ref="H8:K8"/>
    <mergeCell ref="H7:K7"/>
    <mergeCell ref="A8:G8"/>
    <mergeCell ref="A2:K2"/>
    <mergeCell ref="E4:G4"/>
    <mergeCell ref="A3:D3"/>
    <mergeCell ref="E3:G3"/>
    <mergeCell ref="B1:I1"/>
    <mergeCell ref="J3:K4"/>
    <mergeCell ref="H3:I4"/>
    <mergeCell ref="J49:K49"/>
    <mergeCell ref="A41:C41"/>
    <mergeCell ref="J41:K41"/>
    <mergeCell ref="A39:C39"/>
    <mergeCell ref="H39:I39"/>
    <mergeCell ref="J39:K39"/>
    <mergeCell ref="A45:K45"/>
    <mergeCell ref="A46:K47"/>
    <mergeCell ref="J48:K48"/>
    <mergeCell ref="H48:I48"/>
    <mergeCell ref="E48:F48"/>
    <mergeCell ref="A48:D48"/>
    <mergeCell ref="H53:I53"/>
    <mergeCell ref="H54:I54"/>
    <mergeCell ref="J55:K55"/>
    <mergeCell ref="F62:G62"/>
    <mergeCell ref="E54:F54"/>
    <mergeCell ref="H60:I60"/>
    <mergeCell ref="C60:E60"/>
    <mergeCell ref="B53:D53"/>
    <mergeCell ref="E51:F51"/>
    <mergeCell ref="E52:F52"/>
    <mergeCell ref="H51:I51"/>
    <mergeCell ref="H52:I52"/>
    <mergeCell ref="B51:D51"/>
    <mergeCell ref="B52:D52"/>
    <mergeCell ref="C59:E59"/>
    <mergeCell ref="F59:G59"/>
    <mergeCell ref="H59:I59"/>
    <mergeCell ref="J59:K59"/>
    <mergeCell ref="F71:G71"/>
    <mergeCell ref="H71:I71"/>
    <mergeCell ref="J71:K71"/>
    <mergeCell ref="J50:K50"/>
    <mergeCell ref="B49:D49"/>
    <mergeCell ref="B50:D50"/>
    <mergeCell ref="J51:K51"/>
    <mergeCell ref="J52:K52"/>
    <mergeCell ref="F60:G60"/>
    <mergeCell ref="F57:G57"/>
    <mergeCell ref="A57:B57"/>
    <mergeCell ref="B54:D54"/>
    <mergeCell ref="E53:F53"/>
    <mergeCell ref="A55:H55"/>
    <mergeCell ref="A56:K56"/>
    <mergeCell ref="J62:K62"/>
    <mergeCell ref="H62:I62"/>
    <mergeCell ref="E49:F49"/>
    <mergeCell ref="E50:F50"/>
    <mergeCell ref="H49:I49"/>
    <mergeCell ref="H50:I50"/>
    <mergeCell ref="H61:I61"/>
    <mergeCell ref="J53:K53"/>
    <mergeCell ref="J54:K54"/>
    <mergeCell ref="A66:K66"/>
    <mergeCell ref="F70:G70"/>
    <mergeCell ref="H70:I70"/>
    <mergeCell ref="J57:K57"/>
    <mergeCell ref="H57:I57"/>
    <mergeCell ref="F61:G61"/>
    <mergeCell ref="J61:K61"/>
    <mergeCell ref="J58:K58"/>
    <mergeCell ref="H58:I58"/>
    <mergeCell ref="A64:K64"/>
    <mergeCell ref="A67:K67"/>
    <mergeCell ref="H73:I73"/>
    <mergeCell ref="J74:K74"/>
    <mergeCell ref="J60:K60"/>
    <mergeCell ref="C57:E57"/>
    <mergeCell ref="C58:E58"/>
    <mergeCell ref="F58:G58"/>
    <mergeCell ref="J63:K63"/>
    <mergeCell ref="A65:K65"/>
    <mergeCell ref="F82:I82"/>
    <mergeCell ref="C63:E63"/>
    <mergeCell ref="H63:I63"/>
    <mergeCell ref="A78:K78"/>
    <mergeCell ref="A69:E70"/>
    <mergeCell ref="F69:G69"/>
    <mergeCell ref="H69:I69"/>
    <mergeCell ref="A68:K68"/>
    <mergeCell ref="H74:I74"/>
    <mergeCell ref="F75:G75"/>
    <mergeCell ref="H75:I75"/>
    <mergeCell ref="C61:E61"/>
    <mergeCell ref="C62:E62"/>
    <mergeCell ref="A71:E72"/>
    <mergeCell ref="F72:G72"/>
    <mergeCell ref="H72:I72"/>
    <mergeCell ref="J69:K69"/>
    <mergeCell ref="J70:K70"/>
    <mergeCell ref="F125:K125"/>
    <mergeCell ref="F126:K126"/>
    <mergeCell ref="A107:K116"/>
    <mergeCell ref="A106:K106"/>
    <mergeCell ref="A91:C92"/>
    <mergeCell ref="D91:E92"/>
    <mergeCell ref="K91:K92"/>
    <mergeCell ref="F92:G92"/>
    <mergeCell ref="H92:I92"/>
    <mergeCell ref="F93:G93"/>
    <mergeCell ref="H93:I93"/>
    <mergeCell ref="F94:G94"/>
    <mergeCell ref="H94:I94"/>
    <mergeCell ref="J91:J96"/>
    <mergeCell ref="K95:K96"/>
    <mergeCell ref="A119:C119"/>
    <mergeCell ref="F122:K122"/>
    <mergeCell ref="F85:G85"/>
    <mergeCell ref="D82:E82"/>
    <mergeCell ref="J72:K72"/>
    <mergeCell ref="A73:E74"/>
    <mergeCell ref="F73:G73"/>
    <mergeCell ref="F123:K123"/>
    <mergeCell ref="F119:K119"/>
    <mergeCell ref="F118:K118"/>
    <mergeCell ref="A118:C118"/>
    <mergeCell ref="F91:G91"/>
    <mergeCell ref="H91:I91"/>
    <mergeCell ref="A98:C98"/>
    <mergeCell ref="J75:K75"/>
    <mergeCell ref="A75:E77"/>
    <mergeCell ref="F76:G77"/>
    <mergeCell ref="H76:I77"/>
    <mergeCell ref="J76:K77"/>
    <mergeCell ref="H86:I86"/>
    <mergeCell ref="F86:G86"/>
    <mergeCell ref="H104:I104"/>
    <mergeCell ref="D101:E101"/>
    <mergeCell ref="F101:G101"/>
    <mergeCell ref="H101:I101"/>
  </mergeCells>
  <dataValidations count="1">
    <dataValidation type="list" allowBlank="1" showInputMessage="1" showErrorMessage="1" sqref="H49:I54">
      <formula1>$M$49:$P$49</formula1>
    </dataValidation>
  </dataValidations>
  <pageMargins left="0.25" right="0.25" top="0" bottom="0" header="0.05" footer="0.3"/>
  <pageSetup scale="99" fitToHeight="0" orientation="portrait" r:id="rId1"/>
  <rowBreaks count="2" manualBreakCount="2">
    <brk id="55" max="10" man="1"/>
    <brk id="1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82</xdr:row>
                    <xdr:rowOff>76200</xdr:rowOff>
                  </from>
                  <to>
                    <xdr:col>10</xdr:col>
                    <xdr:colOff>609600</xdr:colOff>
                    <xdr:row>83</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76200</xdr:colOff>
                    <xdr:row>84</xdr:row>
                    <xdr:rowOff>85725</xdr:rowOff>
                  </from>
                  <to>
                    <xdr:col>10</xdr:col>
                    <xdr:colOff>600075</xdr:colOff>
                    <xdr:row>85</xdr:row>
                    <xdr:rowOff>133350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38100</xdr:colOff>
                    <xdr:row>82</xdr:row>
                    <xdr:rowOff>38100</xdr:rowOff>
                  </from>
                  <to>
                    <xdr:col>9</xdr:col>
                    <xdr:colOff>600075</xdr:colOff>
                    <xdr:row>83</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47625</xdr:colOff>
                    <xdr:row>83</xdr:row>
                    <xdr:rowOff>123825</xdr:rowOff>
                  </from>
                  <to>
                    <xdr:col>9</xdr:col>
                    <xdr:colOff>609600</xdr:colOff>
                    <xdr:row>85</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57150</xdr:colOff>
                    <xdr:row>38</xdr:row>
                    <xdr:rowOff>152400</xdr:rowOff>
                  </from>
                  <to>
                    <xdr:col>1</xdr:col>
                    <xdr:colOff>171450</xdr:colOff>
                    <xdr:row>39</xdr:row>
                    <xdr:rowOff>171450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209550</xdr:colOff>
                    <xdr:row>38</xdr:row>
                    <xdr:rowOff>152400</xdr:rowOff>
                  </from>
                  <to>
                    <xdr:col>3</xdr:col>
                    <xdr:colOff>9525</xdr:colOff>
                    <xdr:row>39</xdr:row>
                    <xdr:rowOff>171450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57150</xdr:colOff>
                    <xdr:row>39</xdr:row>
                    <xdr:rowOff>171450</xdr:rowOff>
                  </from>
                  <to>
                    <xdr:col>1</xdr:col>
                    <xdr:colOff>171450</xdr:colOff>
                    <xdr:row>40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209550</xdr:colOff>
                    <xdr:row>39</xdr:row>
                    <xdr:rowOff>152400</xdr:rowOff>
                  </from>
                  <to>
                    <xdr:col>3</xdr:col>
                    <xdr:colOff>9525</xdr:colOff>
                    <xdr:row>40</xdr:row>
                    <xdr:rowOff>171450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57150</xdr:colOff>
                    <xdr:row>40</xdr:row>
                    <xdr:rowOff>171450</xdr:rowOff>
                  </from>
                  <to>
                    <xdr:col>1</xdr:col>
                    <xdr:colOff>171450</xdr:colOff>
                    <xdr:row>41</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209550</xdr:colOff>
                    <xdr:row>40</xdr:row>
                    <xdr:rowOff>171450</xdr:rowOff>
                  </from>
                  <to>
                    <xdr:col>3</xdr:col>
                    <xdr:colOff>9525</xdr:colOff>
                    <xdr:row>41</xdr:row>
                    <xdr:rowOff>171450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47625</xdr:colOff>
                    <xdr:row>41</xdr:row>
                    <xdr:rowOff>171450</xdr:rowOff>
                  </from>
                  <to>
                    <xdr:col>1</xdr:col>
                    <xdr:colOff>161925</xdr:colOff>
                    <xdr:row>43</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xdr:col>
                    <xdr:colOff>209550</xdr:colOff>
                    <xdr:row>41</xdr:row>
                    <xdr:rowOff>171450</xdr:rowOff>
                  </from>
                  <to>
                    <xdr:col>3</xdr:col>
                    <xdr:colOff>9525</xdr:colOff>
                    <xdr:row>43</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66675</xdr:colOff>
                    <xdr:row>81</xdr:row>
                    <xdr:rowOff>114300</xdr:rowOff>
                  </from>
                  <to>
                    <xdr:col>6</xdr:col>
                    <xdr:colOff>590550</xdr:colOff>
                    <xdr:row>83</xdr:row>
                    <xdr:rowOff>28575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647700</xdr:colOff>
                    <xdr:row>81</xdr:row>
                    <xdr:rowOff>114300</xdr:rowOff>
                  </from>
                  <to>
                    <xdr:col>9</xdr:col>
                    <xdr:colOff>0</xdr:colOff>
                    <xdr:row>83</xdr:row>
                    <xdr:rowOff>28575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66675</xdr:colOff>
                    <xdr:row>82</xdr:row>
                    <xdr:rowOff>114300</xdr:rowOff>
                  </from>
                  <to>
                    <xdr:col>6</xdr:col>
                    <xdr:colOff>619125</xdr:colOff>
                    <xdr:row>84</xdr:row>
                    <xdr:rowOff>28575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647700</xdr:colOff>
                    <xdr:row>82</xdr:row>
                    <xdr:rowOff>114300</xdr:rowOff>
                  </from>
                  <to>
                    <xdr:col>8</xdr:col>
                    <xdr:colOff>590550</xdr:colOff>
                    <xdr:row>84</xdr:row>
                    <xdr:rowOff>28575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66675</xdr:colOff>
                    <xdr:row>83</xdr:row>
                    <xdr:rowOff>123825</xdr:rowOff>
                  </from>
                  <to>
                    <xdr:col>7</xdr:col>
                    <xdr:colOff>0</xdr:colOff>
                    <xdr:row>85</xdr:row>
                    <xdr:rowOff>19050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6</xdr:col>
                    <xdr:colOff>647700</xdr:colOff>
                    <xdr:row>83</xdr:row>
                    <xdr:rowOff>123825</xdr:rowOff>
                  </from>
                  <to>
                    <xdr:col>9</xdr:col>
                    <xdr:colOff>19050</xdr:colOff>
                    <xdr:row>85</xdr:row>
                    <xdr:rowOff>19050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5</xdr:col>
                    <xdr:colOff>66675</xdr:colOff>
                    <xdr:row>84</xdr:row>
                    <xdr:rowOff>133350</xdr:rowOff>
                  </from>
                  <to>
                    <xdr:col>5</xdr:col>
                    <xdr:colOff>790575</xdr:colOff>
                    <xdr:row>86</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9</xdr:col>
                    <xdr:colOff>114300</xdr:colOff>
                    <xdr:row>29</xdr:row>
                    <xdr:rowOff>66675</xdr:rowOff>
                  </from>
                  <to>
                    <xdr:col>10</xdr:col>
                    <xdr:colOff>0</xdr:colOff>
                    <xdr:row>30</xdr:row>
                    <xdr:rowOff>133350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10</xdr:col>
                    <xdr:colOff>85725</xdr:colOff>
                    <xdr:row>29</xdr:row>
                    <xdr:rowOff>66675</xdr:rowOff>
                  </from>
                  <to>
                    <xdr:col>10</xdr:col>
                    <xdr:colOff>542925</xdr:colOff>
                    <xdr:row>30</xdr:row>
                    <xdr:rowOff>133350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9</xdr:col>
                    <xdr:colOff>114300</xdr:colOff>
                    <xdr:row>31</xdr:row>
                    <xdr:rowOff>114300</xdr:rowOff>
                  </from>
                  <to>
                    <xdr:col>10</xdr:col>
                    <xdr:colOff>0</xdr:colOff>
                    <xdr:row>33</xdr:row>
                    <xdr:rowOff>28575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10</xdr:col>
                    <xdr:colOff>104775</xdr:colOff>
                    <xdr:row>31</xdr:row>
                    <xdr:rowOff>114300</xdr:rowOff>
                  </from>
                  <to>
                    <xdr:col>10</xdr:col>
                    <xdr:colOff>561975</xdr:colOff>
                    <xdr:row>33</xdr:row>
                    <xdr:rowOff>28575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9</xdr:col>
                    <xdr:colOff>114300</xdr:colOff>
                    <xdr:row>33</xdr:row>
                    <xdr:rowOff>47625</xdr:rowOff>
                  </from>
                  <to>
                    <xdr:col>10</xdr:col>
                    <xdr:colOff>0</xdr:colOff>
                    <xdr:row>34</xdr:row>
                    <xdr:rowOff>114300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10</xdr:col>
                    <xdr:colOff>114300</xdr:colOff>
                    <xdr:row>33</xdr:row>
                    <xdr:rowOff>57150</xdr:rowOff>
                  </from>
                  <to>
                    <xdr:col>10</xdr:col>
                    <xdr:colOff>571500</xdr:colOff>
                    <xdr:row>34</xdr:row>
                    <xdr:rowOff>123825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7</xdr:col>
                    <xdr:colOff>114300</xdr:colOff>
                    <xdr:row>29</xdr:row>
                    <xdr:rowOff>66675</xdr:rowOff>
                  </from>
                  <to>
                    <xdr:col>8</xdr:col>
                    <xdr:colOff>66675</xdr:colOff>
                    <xdr:row>30</xdr:row>
                    <xdr:rowOff>133350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8</xdr:col>
                    <xdr:colOff>104775</xdr:colOff>
                    <xdr:row>29</xdr:row>
                    <xdr:rowOff>57150</xdr:rowOff>
                  </from>
                  <to>
                    <xdr:col>8</xdr:col>
                    <xdr:colOff>561975</xdr:colOff>
                    <xdr:row>30</xdr:row>
                    <xdr:rowOff>123825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7</xdr:col>
                    <xdr:colOff>114300</xdr:colOff>
                    <xdr:row>31</xdr:row>
                    <xdr:rowOff>114300</xdr:rowOff>
                  </from>
                  <to>
                    <xdr:col>8</xdr:col>
                    <xdr:colOff>66675</xdr:colOff>
                    <xdr:row>33</xdr:row>
                    <xdr:rowOff>28575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8</xdr:col>
                    <xdr:colOff>104775</xdr:colOff>
                    <xdr:row>31</xdr:row>
                    <xdr:rowOff>114300</xdr:rowOff>
                  </from>
                  <to>
                    <xdr:col>8</xdr:col>
                    <xdr:colOff>561975</xdr:colOff>
                    <xdr:row>33</xdr:row>
                    <xdr:rowOff>28575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7</xdr:col>
                    <xdr:colOff>114300</xdr:colOff>
                    <xdr:row>33</xdr:row>
                    <xdr:rowOff>47625</xdr:rowOff>
                  </from>
                  <to>
                    <xdr:col>8</xdr:col>
                    <xdr:colOff>66675</xdr:colOff>
                    <xdr:row>34</xdr:row>
                    <xdr:rowOff>114300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8</xdr:col>
                    <xdr:colOff>114300</xdr:colOff>
                    <xdr:row>33</xdr:row>
                    <xdr:rowOff>57150</xdr:rowOff>
                  </from>
                  <to>
                    <xdr:col>9</xdr:col>
                    <xdr:colOff>0</xdr:colOff>
                    <xdr:row>34</xdr:row>
                    <xdr:rowOff>123825</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6</xdr:col>
                    <xdr:colOff>114300</xdr:colOff>
                    <xdr:row>21</xdr:row>
                    <xdr:rowOff>114300</xdr:rowOff>
                  </from>
                  <to>
                    <xdr:col>6</xdr:col>
                    <xdr:colOff>638175</xdr:colOff>
                    <xdr:row>23</xdr:row>
                    <xdr:rowOff>28575</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7</xdr:col>
                    <xdr:colOff>104775</xdr:colOff>
                    <xdr:row>21</xdr:row>
                    <xdr:rowOff>114300</xdr:rowOff>
                  </from>
                  <to>
                    <xdr:col>7</xdr:col>
                    <xdr:colOff>561975</xdr:colOff>
                    <xdr:row>23</xdr:row>
                    <xdr:rowOff>28575</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9</xdr:col>
                    <xdr:colOff>123825</xdr:colOff>
                    <xdr:row>22</xdr:row>
                    <xdr:rowOff>123825</xdr:rowOff>
                  </from>
                  <to>
                    <xdr:col>10</xdr:col>
                    <xdr:colOff>0</xdr:colOff>
                    <xdr:row>24</xdr:row>
                    <xdr:rowOff>38100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10</xdr:col>
                    <xdr:colOff>104775</xdr:colOff>
                    <xdr:row>22</xdr:row>
                    <xdr:rowOff>133350</xdr:rowOff>
                  </from>
                  <to>
                    <xdr:col>10</xdr:col>
                    <xdr:colOff>561975</xdr:colOff>
                    <xdr:row>24</xdr:row>
                    <xdr:rowOff>47625</xdr:rowOff>
                  </to>
                </anchor>
              </controlPr>
            </control>
          </mc:Choice>
        </mc:AlternateContent>
        <mc:AlternateContent xmlns:mc="http://schemas.openxmlformats.org/markup-compatibility/2006">
          <mc:Choice Requires="x14">
            <control shapeId="1089" r:id="rId39" name="Check Box 65">
              <controlPr defaultSize="0" autoFill="0" autoLine="0" autoPict="0">
                <anchor moveWithCells="1">
                  <from>
                    <xdr:col>5</xdr:col>
                    <xdr:colOff>104775</xdr:colOff>
                    <xdr:row>20</xdr:row>
                    <xdr:rowOff>104775</xdr:rowOff>
                  </from>
                  <to>
                    <xdr:col>6</xdr:col>
                    <xdr:colOff>171450</xdr:colOff>
                    <xdr:row>22</xdr:row>
                    <xdr:rowOff>19050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6</xdr:col>
                    <xdr:colOff>190500</xdr:colOff>
                    <xdr:row>20</xdr:row>
                    <xdr:rowOff>104775</xdr:rowOff>
                  </from>
                  <to>
                    <xdr:col>7</xdr:col>
                    <xdr:colOff>533400</xdr:colOff>
                    <xdr:row>22</xdr:row>
                    <xdr:rowOff>19050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7</xdr:col>
                    <xdr:colOff>581025</xdr:colOff>
                    <xdr:row>20</xdr:row>
                    <xdr:rowOff>104775</xdr:rowOff>
                  </from>
                  <to>
                    <xdr:col>9</xdr:col>
                    <xdr:colOff>28575</xdr:colOff>
                    <xdr:row>22</xdr:row>
                    <xdr:rowOff>19050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9</xdr:col>
                    <xdr:colOff>0</xdr:colOff>
                    <xdr:row>20</xdr:row>
                    <xdr:rowOff>114300</xdr:rowOff>
                  </from>
                  <to>
                    <xdr:col>9</xdr:col>
                    <xdr:colOff>466725</xdr:colOff>
                    <xdr:row>22</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9</xdr:col>
                    <xdr:colOff>533400</xdr:colOff>
                    <xdr:row>20</xdr:row>
                    <xdr:rowOff>104775</xdr:rowOff>
                  </from>
                  <to>
                    <xdr:col>10</xdr:col>
                    <xdr:colOff>571500</xdr:colOff>
                    <xdr:row>22</xdr:row>
                    <xdr:rowOff>19050</xdr:rowOff>
                  </to>
                </anchor>
              </controlPr>
            </control>
          </mc:Choice>
        </mc:AlternateContent>
        <mc:AlternateContent xmlns:mc="http://schemas.openxmlformats.org/markup-compatibility/2006">
          <mc:Choice Requires="x14">
            <control shapeId="1094" r:id="rId44" name="Check Box 70">
              <controlPr defaultSize="0" autoFill="0" autoLine="0" autoPict="0">
                <anchor moveWithCells="1">
                  <from>
                    <xdr:col>0</xdr:col>
                    <xdr:colOff>57150</xdr:colOff>
                    <xdr:row>14</xdr:row>
                    <xdr:rowOff>114300</xdr:rowOff>
                  </from>
                  <to>
                    <xdr:col>1</xdr:col>
                    <xdr:colOff>304800</xdr:colOff>
                    <xdr:row>16</xdr:row>
                    <xdr:rowOff>28575</xdr:rowOff>
                  </to>
                </anchor>
              </controlPr>
            </control>
          </mc:Choice>
        </mc:AlternateContent>
        <mc:AlternateContent xmlns:mc="http://schemas.openxmlformats.org/markup-compatibility/2006">
          <mc:Choice Requires="x14">
            <control shapeId="1095" r:id="rId45" name="Check Box 71">
              <controlPr defaultSize="0" autoFill="0" autoLine="0" autoPict="0">
                <anchor moveWithCells="1">
                  <from>
                    <xdr:col>1</xdr:col>
                    <xdr:colOff>409575</xdr:colOff>
                    <xdr:row>14</xdr:row>
                    <xdr:rowOff>114300</xdr:rowOff>
                  </from>
                  <to>
                    <xdr:col>3</xdr:col>
                    <xdr:colOff>304800</xdr:colOff>
                    <xdr:row>16</xdr:row>
                    <xdr:rowOff>28575</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3</xdr:col>
                    <xdr:colOff>561975</xdr:colOff>
                    <xdr:row>14</xdr:row>
                    <xdr:rowOff>114300</xdr:rowOff>
                  </from>
                  <to>
                    <xdr:col>5</xdr:col>
                    <xdr:colOff>752475</xdr:colOff>
                    <xdr:row>16</xdr:row>
                    <xdr:rowOff>28575</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6</xdr:col>
                    <xdr:colOff>19050</xdr:colOff>
                    <xdr:row>14</xdr:row>
                    <xdr:rowOff>114300</xdr:rowOff>
                  </from>
                  <to>
                    <xdr:col>7</xdr:col>
                    <xdr:colOff>180975</xdr:colOff>
                    <xdr:row>16</xdr:row>
                    <xdr:rowOff>28575</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7</xdr:col>
                    <xdr:colOff>333375</xdr:colOff>
                    <xdr:row>14</xdr:row>
                    <xdr:rowOff>114300</xdr:rowOff>
                  </from>
                  <to>
                    <xdr:col>9</xdr:col>
                    <xdr:colOff>390525</xdr:colOff>
                    <xdr:row>16</xdr:row>
                    <xdr:rowOff>28575</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9</xdr:col>
                    <xdr:colOff>371475</xdr:colOff>
                    <xdr:row>14</xdr:row>
                    <xdr:rowOff>114300</xdr:rowOff>
                  </from>
                  <to>
                    <xdr:col>10</xdr:col>
                    <xdr:colOff>542925</xdr:colOff>
                    <xdr:row>16</xdr:row>
                    <xdr:rowOff>19050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from>
                    <xdr:col>7</xdr:col>
                    <xdr:colOff>114300</xdr:colOff>
                    <xdr:row>27</xdr:row>
                    <xdr:rowOff>114300</xdr:rowOff>
                  </from>
                  <to>
                    <xdr:col>8</xdr:col>
                    <xdr:colOff>66675</xdr:colOff>
                    <xdr:row>29</xdr:row>
                    <xdr:rowOff>47625</xdr:rowOff>
                  </to>
                </anchor>
              </controlPr>
            </control>
          </mc:Choice>
        </mc:AlternateContent>
        <mc:AlternateContent xmlns:mc="http://schemas.openxmlformats.org/markup-compatibility/2006">
          <mc:Choice Requires="x14">
            <control shapeId="1101" r:id="rId51" name="Check Box 77">
              <controlPr defaultSize="0" autoFill="0" autoLine="0" autoPict="0">
                <anchor moveWithCells="1">
                  <from>
                    <xdr:col>8</xdr:col>
                    <xdr:colOff>104775</xdr:colOff>
                    <xdr:row>27</xdr:row>
                    <xdr:rowOff>114300</xdr:rowOff>
                  </from>
                  <to>
                    <xdr:col>8</xdr:col>
                    <xdr:colOff>561975</xdr:colOff>
                    <xdr:row>29</xdr:row>
                    <xdr:rowOff>47625</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9</xdr:col>
                    <xdr:colOff>114300</xdr:colOff>
                    <xdr:row>27</xdr:row>
                    <xdr:rowOff>114300</xdr:rowOff>
                  </from>
                  <to>
                    <xdr:col>10</xdr:col>
                    <xdr:colOff>0</xdr:colOff>
                    <xdr:row>29</xdr:row>
                    <xdr:rowOff>47625</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10</xdr:col>
                    <xdr:colOff>104775</xdr:colOff>
                    <xdr:row>27</xdr:row>
                    <xdr:rowOff>114300</xdr:rowOff>
                  </from>
                  <to>
                    <xdr:col>10</xdr:col>
                    <xdr:colOff>561975</xdr:colOff>
                    <xdr:row>29</xdr:row>
                    <xdr:rowOff>47625</xdr:rowOff>
                  </to>
                </anchor>
              </controlPr>
            </control>
          </mc:Choice>
        </mc:AlternateContent>
        <mc:AlternateContent xmlns:mc="http://schemas.openxmlformats.org/markup-compatibility/2006">
          <mc:Choice Requires="x14">
            <control shapeId="1104" r:id="rId54" name="Check Box 80">
              <controlPr defaultSize="0" autoFill="0" autoLine="0" autoPict="0">
                <anchor moveWithCells="1">
                  <from>
                    <xdr:col>6</xdr:col>
                    <xdr:colOff>647700</xdr:colOff>
                    <xdr:row>84</xdr:row>
                    <xdr:rowOff>133350</xdr:rowOff>
                  </from>
                  <to>
                    <xdr:col>9</xdr:col>
                    <xdr:colOff>276225</xdr:colOff>
                    <xdr:row>86</xdr:row>
                    <xdr:rowOff>28575</xdr:rowOff>
                  </to>
                </anchor>
              </controlPr>
            </control>
          </mc:Choice>
        </mc:AlternateContent>
        <mc:AlternateContent xmlns:mc="http://schemas.openxmlformats.org/markup-compatibility/2006">
          <mc:Choice Requires="x14">
            <control shapeId="1106" r:id="rId55" name="Check Box 82">
              <controlPr defaultSize="0" autoFill="0" autoLine="0" autoPict="0">
                <anchor moveWithCells="1">
                  <from>
                    <xdr:col>7</xdr:col>
                    <xdr:colOff>114300</xdr:colOff>
                    <xdr:row>30</xdr:row>
                    <xdr:rowOff>114300</xdr:rowOff>
                  </from>
                  <to>
                    <xdr:col>8</xdr:col>
                    <xdr:colOff>66675</xdr:colOff>
                    <xdr:row>32</xdr:row>
                    <xdr:rowOff>38100</xdr:rowOff>
                  </to>
                </anchor>
              </controlPr>
            </control>
          </mc:Choice>
        </mc:AlternateContent>
        <mc:AlternateContent xmlns:mc="http://schemas.openxmlformats.org/markup-compatibility/2006">
          <mc:Choice Requires="x14">
            <control shapeId="1107" r:id="rId56" name="Check Box 83">
              <controlPr defaultSize="0" autoFill="0" autoLine="0" autoPict="0">
                <anchor moveWithCells="1">
                  <from>
                    <xdr:col>8</xdr:col>
                    <xdr:colOff>104775</xdr:colOff>
                    <xdr:row>30</xdr:row>
                    <xdr:rowOff>114300</xdr:rowOff>
                  </from>
                  <to>
                    <xdr:col>8</xdr:col>
                    <xdr:colOff>561975</xdr:colOff>
                    <xdr:row>32</xdr:row>
                    <xdr:rowOff>38100</xdr:rowOff>
                  </to>
                </anchor>
              </controlPr>
            </control>
          </mc:Choice>
        </mc:AlternateContent>
        <mc:AlternateContent xmlns:mc="http://schemas.openxmlformats.org/markup-compatibility/2006">
          <mc:Choice Requires="x14">
            <control shapeId="1110" r:id="rId57" name="Check Box 86">
              <controlPr defaultSize="0" autoFill="0" autoLine="0" autoPict="0">
                <anchor moveWithCells="1">
                  <from>
                    <xdr:col>9</xdr:col>
                    <xdr:colOff>114300</xdr:colOff>
                    <xdr:row>30</xdr:row>
                    <xdr:rowOff>114300</xdr:rowOff>
                  </from>
                  <to>
                    <xdr:col>10</xdr:col>
                    <xdr:colOff>0</xdr:colOff>
                    <xdr:row>32</xdr:row>
                    <xdr:rowOff>38100</xdr:rowOff>
                  </to>
                </anchor>
              </controlPr>
            </control>
          </mc:Choice>
        </mc:AlternateContent>
        <mc:AlternateContent xmlns:mc="http://schemas.openxmlformats.org/markup-compatibility/2006">
          <mc:Choice Requires="x14">
            <control shapeId="1111" r:id="rId58" name="Check Box 87">
              <controlPr defaultSize="0" autoFill="0" autoLine="0" autoPict="0">
                <anchor moveWithCells="1">
                  <from>
                    <xdr:col>10</xdr:col>
                    <xdr:colOff>104775</xdr:colOff>
                    <xdr:row>30</xdr:row>
                    <xdr:rowOff>114300</xdr:rowOff>
                  </from>
                  <to>
                    <xdr:col>10</xdr:col>
                    <xdr:colOff>561975</xdr:colOff>
                    <xdr:row>32</xdr:row>
                    <xdr:rowOff>38100</xdr:rowOff>
                  </to>
                </anchor>
              </controlPr>
            </control>
          </mc:Choice>
        </mc:AlternateContent>
        <mc:AlternateContent xmlns:mc="http://schemas.openxmlformats.org/markup-compatibility/2006">
          <mc:Choice Requires="x14">
            <control shapeId="1112" r:id="rId59" name="Check Box 88">
              <controlPr defaultSize="0" autoFill="0" autoLine="0" autoPict="0">
                <anchor moveWithCells="1">
                  <from>
                    <xdr:col>10</xdr:col>
                    <xdr:colOff>76200</xdr:colOff>
                    <xdr:row>90</xdr:row>
                    <xdr:rowOff>38100</xdr:rowOff>
                  </from>
                  <to>
                    <xdr:col>10</xdr:col>
                    <xdr:colOff>600075</xdr:colOff>
                    <xdr:row>91</xdr:row>
                    <xdr:rowOff>104775</xdr:rowOff>
                  </to>
                </anchor>
              </controlPr>
            </control>
          </mc:Choice>
        </mc:AlternateContent>
        <mc:AlternateContent xmlns:mc="http://schemas.openxmlformats.org/markup-compatibility/2006">
          <mc:Choice Requires="x14">
            <control shapeId="1113" r:id="rId60" name="Check Box 89">
              <controlPr defaultSize="0" autoFill="0" autoLine="0" autoPict="0">
                <anchor moveWithCells="1">
                  <from>
                    <xdr:col>10</xdr:col>
                    <xdr:colOff>76200</xdr:colOff>
                    <xdr:row>92</xdr:row>
                    <xdr:rowOff>57150</xdr:rowOff>
                  </from>
                  <to>
                    <xdr:col>10</xdr:col>
                    <xdr:colOff>600075</xdr:colOff>
                    <xdr:row>93</xdr:row>
                    <xdr:rowOff>123825</xdr:rowOff>
                  </to>
                </anchor>
              </controlPr>
            </control>
          </mc:Choice>
        </mc:AlternateContent>
        <mc:AlternateContent xmlns:mc="http://schemas.openxmlformats.org/markup-compatibility/2006">
          <mc:Choice Requires="x14">
            <control shapeId="1114" r:id="rId61" name="Check Box 90">
              <controlPr defaultSize="0" autoFill="0" autoLine="0" autoPict="0">
                <anchor moveWithCells="1">
                  <from>
                    <xdr:col>9</xdr:col>
                    <xdr:colOff>28575</xdr:colOff>
                    <xdr:row>91</xdr:row>
                    <xdr:rowOff>95250</xdr:rowOff>
                  </from>
                  <to>
                    <xdr:col>9</xdr:col>
                    <xdr:colOff>590550</xdr:colOff>
                    <xdr:row>93</xdr:row>
                    <xdr:rowOff>9525</xdr:rowOff>
                  </to>
                </anchor>
              </controlPr>
            </control>
          </mc:Choice>
        </mc:AlternateContent>
        <mc:AlternateContent xmlns:mc="http://schemas.openxmlformats.org/markup-compatibility/2006">
          <mc:Choice Requires="x14">
            <control shapeId="1115" r:id="rId62" name="Check Box 91">
              <controlPr defaultSize="0" autoFill="0" autoLine="0" autoPict="0">
                <anchor moveWithCells="1">
                  <from>
                    <xdr:col>9</xdr:col>
                    <xdr:colOff>19050</xdr:colOff>
                    <xdr:row>90</xdr:row>
                    <xdr:rowOff>28575</xdr:rowOff>
                  </from>
                  <to>
                    <xdr:col>9</xdr:col>
                    <xdr:colOff>590550</xdr:colOff>
                    <xdr:row>91</xdr:row>
                    <xdr:rowOff>95250</xdr:rowOff>
                  </to>
                </anchor>
              </controlPr>
            </control>
          </mc:Choice>
        </mc:AlternateContent>
        <mc:AlternateContent xmlns:mc="http://schemas.openxmlformats.org/markup-compatibility/2006">
          <mc:Choice Requires="x14">
            <control shapeId="1116" r:id="rId63" name="Check Box 92">
              <controlPr defaultSize="0" autoFill="0" autoLine="0" autoPict="0">
                <anchor moveWithCells="1">
                  <from>
                    <xdr:col>5</xdr:col>
                    <xdr:colOff>66675</xdr:colOff>
                    <xdr:row>89</xdr:row>
                    <xdr:rowOff>114300</xdr:rowOff>
                  </from>
                  <to>
                    <xdr:col>6</xdr:col>
                    <xdr:colOff>590550</xdr:colOff>
                    <xdr:row>91</xdr:row>
                    <xdr:rowOff>28575</xdr:rowOff>
                  </to>
                </anchor>
              </controlPr>
            </control>
          </mc:Choice>
        </mc:AlternateContent>
        <mc:AlternateContent xmlns:mc="http://schemas.openxmlformats.org/markup-compatibility/2006">
          <mc:Choice Requires="x14">
            <control shapeId="1117" r:id="rId64" name="Check Box 93">
              <controlPr defaultSize="0" autoFill="0" autoLine="0" autoPict="0">
                <anchor moveWithCells="1">
                  <from>
                    <xdr:col>7</xdr:col>
                    <xdr:colOff>0</xdr:colOff>
                    <xdr:row>89</xdr:row>
                    <xdr:rowOff>114300</xdr:rowOff>
                  </from>
                  <to>
                    <xdr:col>9</xdr:col>
                    <xdr:colOff>9525</xdr:colOff>
                    <xdr:row>91</xdr:row>
                    <xdr:rowOff>28575</xdr:rowOff>
                  </to>
                </anchor>
              </controlPr>
            </control>
          </mc:Choice>
        </mc:AlternateContent>
        <mc:AlternateContent xmlns:mc="http://schemas.openxmlformats.org/markup-compatibility/2006">
          <mc:Choice Requires="x14">
            <control shapeId="1118" r:id="rId65" name="Check Box 94">
              <controlPr defaultSize="0" autoFill="0" autoLine="0" autoPict="0">
                <anchor moveWithCells="1">
                  <from>
                    <xdr:col>5</xdr:col>
                    <xdr:colOff>66675</xdr:colOff>
                    <xdr:row>90</xdr:row>
                    <xdr:rowOff>114300</xdr:rowOff>
                  </from>
                  <to>
                    <xdr:col>6</xdr:col>
                    <xdr:colOff>619125</xdr:colOff>
                    <xdr:row>92</xdr:row>
                    <xdr:rowOff>28575</xdr:rowOff>
                  </to>
                </anchor>
              </controlPr>
            </control>
          </mc:Choice>
        </mc:AlternateContent>
        <mc:AlternateContent xmlns:mc="http://schemas.openxmlformats.org/markup-compatibility/2006">
          <mc:Choice Requires="x14">
            <control shapeId="1119" r:id="rId66" name="Check Box 95">
              <controlPr defaultSize="0" autoFill="0" autoLine="0" autoPict="0">
                <anchor moveWithCells="1">
                  <from>
                    <xdr:col>7</xdr:col>
                    <xdr:colOff>0</xdr:colOff>
                    <xdr:row>90</xdr:row>
                    <xdr:rowOff>114300</xdr:rowOff>
                  </from>
                  <to>
                    <xdr:col>9</xdr:col>
                    <xdr:colOff>0</xdr:colOff>
                    <xdr:row>92</xdr:row>
                    <xdr:rowOff>28575</xdr:rowOff>
                  </to>
                </anchor>
              </controlPr>
            </control>
          </mc:Choice>
        </mc:AlternateContent>
        <mc:AlternateContent xmlns:mc="http://schemas.openxmlformats.org/markup-compatibility/2006">
          <mc:Choice Requires="x14">
            <control shapeId="1120" r:id="rId67" name="Check Box 96">
              <controlPr defaultSize="0" autoFill="0" autoLine="0" autoPict="0">
                <anchor moveWithCells="1">
                  <from>
                    <xdr:col>5</xdr:col>
                    <xdr:colOff>66675</xdr:colOff>
                    <xdr:row>91</xdr:row>
                    <xdr:rowOff>114300</xdr:rowOff>
                  </from>
                  <to>
                    <xdr:col>7</xdr:col>
                    <xdr:colOff>0</xdr:colOff>
                    <xdr:row>93</xdr:row>
                    <xdr:rowOff>28575</xdr:rowOff>
                  </to>
                </anchor>
              </controlPr>
            </control>
          </mc:Choice>
        </mc:AlternateContent>
        <mc:AlternateContent xmlns:mc="http://schemas.openxmlformats.org/markup-compatibility/2006">
          <mc:Choice Requires="x14">
            <control shapeId="1121" r:id="rId68" name="Check Box 97">
              <controlPr defaultSize="0" autoFill="0" autoLine="0" autoPict="0">
                <anchor moveWithCells="1">
                  <from>
                    <xdr:col>6</xdr:col>
                    <xdr:colOff>647700</xdr:colOff>
                    <xdr:row>91</xdr:row>
                    <xdr:rowOff>114300</xdr:rowOff>
                  </from>
                  <to>
                    <xdr:col>9</xdr:col>
                    <xdr:colOff>19050</xdr:colOff>
                    <xdr:row>93</xdr:row>
                    <xdr:rowOff>28575</xdr:rowOff>
                  </to>
                </anchor>
              </controlPr>
            </control>
          </mc:Choice>
        </mc:AlternateContent>
        <mc:AlternateContent xmlns:mc="http://schemas.openxmlformats.org/markup-compatibility/2006">
          <mc:Choice Requires="x14">
            <control shapeId="1122" r:id="rId69" name="Check Box 98">
              <controlPr defaultSize="0" autoFill="0" autoLine="0" autoPict="0">
                <anchor moveWithCells="1">
                  <from>
                    <xdr:col>5</xdr:col>
                    <xdr:colOff>66675</xdr:colOff>
                    <xdr:row>92</xdr:row>
                    <xdr:rowOff>114300</xdr:rowOff>
                  </from>
                  <to>
                    <xdr:col>6</xdr:col>
                    <xdr:colOff>57150</xdr:colOff>
                    <xdr:row>94</xdr:row>
                    <xdr:rowOff>28575</xdr:rowOff>
                  </to>
                </anchor>
              </controlPr>
            </control>
          </mc:Choice>
        </mc:AlternateContent>
        <mc:AlternateContent xmlns:mc="http://schemas.openxmlformats.org/markup-compatibility/2006">
          <mc:Choice Requires="x14">
            <control shapeId="1123" r:id="rId70" name="Check Box 99">
              <controlPr defaultSize="0" autoFill="0" autoLine="0" autoPict="0">
                <anchor moveWithCells="1">
                  <from>
                    <xdr:col>6</xdr:col>
                    <xdr:colOff>647700</xdr:colOff>
                    <xdr:row>92</xdr:row>
                    <xdr:rowOff>114300</xdr:rowOff>
                  </from>
                  <to>
                    <xdr:col>9</xdr:col>
                    <xdr:colOff>257175</xdr:colOff>
                    <xdr:row>94</xdr:row>
                    <xdr:rowOff>28575</xdr:rowOff>
                  </to>
                </anchor>
              </controlPr>
            </control>
          </mc:Choice>
        </mc:AlternateContent>
        <mc:AlternateContent xmlns:mc="http://schemas.openxmlformats.org/markup-compatibility/2006">
          <mc:Choice Requires="x14">
            <control shapeId="1124" r:id="rId71" name="Check Box 100">
              <controlPr defaultSize="0" autoFill="0" autoLine="0" autoPict="0">
                <anchor moveWithCells="1">
                  <from>
                    <xdr:col>5</xdr:col>
                    <xdr:colOff>200025</xdr:colOff>
                    <xdr:row>94</xdr:row>
                    <xdr:rowOff>142875</xdr:rowOff>
                  </from>
                  <to>
                    <xdr:col>5</xdr:col>
                    <xdr:colOff>723900</xdr:colOff>
                    <xdr:row>96</xdr:row>
                    <xdr:rowOff>9525</xdr:rowOff>
                  </to>
                </anchor>
              </controlPr>
            </control>
          </mc:Choice>
        </mc:AlternateContent>
        <mc:AlternateContent xmlns:mc="http://schemas.openxmlformats.org/markup-compatibility/2006">
          <mc:Choice Requires="x14">
            <control shapeId="1127" r:id="rId72" name="Check Box 103">
              <controlPr defaultSize="0" autoFill="0" autoLine="0" autoPict="0">
                <anchor moveWithCells="1">
                  <from>
                    <xdr:col>6</xdr:col>
                    <xdr:colOff>66675</xdr:colOff>
                    <xdr:row>94</xdr:row>
                    <xdr:rowOff>142875</xdr:rowOff>
                  </from>
                  <to>
                    <xdr:col>6</xdr:col>
                    <xdr:colOff>590550</xdr:colOff>
                    <xdr:row>96</xdr:row>
                    <xdr:rowOff>9525</xdr:rowOff>
                  </to>
                </anchor>
              </controlPr>
            </control>
          </mc:Choice>
        </mc:AlternateContent>
        <mc:AlternateContent xmlns:mc="http://schemas.openxmlformats.org/markup-compatibility/2006">
          <mc:Choice Requires="x14">
            <control shapeId="1132" r:id="rId73" name="Check Box 108">
              <controlPr defaultSize="0" autoFill="0" autoLine="0" autoPict="0">
                <anchor moveWithCells="1">
                  <from>
                    <xdr:col>6</xdr:col>
                    <xdr:colOff>66675</xdr:colOff>
                    <xdr:row>86</xdr:row>
                    <xdr:rowOff>171450</xdr:rowOff>
                  </from>
                  <to>
                    <xdr:col>6</xdr:col>
                    <xdr:colOff>590550</xdr:colOff>
                    <xdr:row>88</xdr:row>
                    <xdr:rowOff>28575</xdr:rowOff>
                  </to>
                </anchor>
              </controlPr>
            </control>
          </mc:Choice>
        </mc:AlternateContent>
        <mc:AlternateContent xmlns:mc="http://schemas.openxmlformats.org/markup-compatibility/2006">
          <mc:Choice Requires="x14">
            <control shapeId="1133" r:id="rId74" name="Check Box 109">
              <controlPr defaultSize="0" autoFill="0" autoLine="0" autoPict="0">
                <anchor moveWithCells="1">
                  <from>
                    <xdr:col>5</xdr:col>
                    <xdr:colOff>95250</xdr:colOff>
                    <xdr:row>86</xdr:row>
                    <xdr:rowOff>171450</xdr:rowOff>
                  </from>
                  <to>
                    <xdr:col>5</xdr:col>
                    <xdr:colOff>619125</xdr:colOff>
                    <xdr:row>88</xdr:row>
                    <xdr:rowOff>28575</xdr:rowOff>
                  </to>
                </anchor>
              </controlPr>
            </control>
          </mc:Choice>
        </mc:AlternateContent>
        <mc:AlternateContent xmlns:mc="http://schemas.openxmlformats.org/markup-compatibility/2006">
          <mc:Choice Requires="x14">
            <control shapeId="1134" r:id="rId75" name="Check Box 110">
              <controlPr defaultSize="0" autoFill="0" autoLine="0" autoPict="0">
                <anchor moveWithCells="1">
                  <from>
                    <xdr:col>9</xdr:col>
                    <xdr:colOff>47625</xdr:colOff>
                    <xdr:row>85</xdr:row>
                    <xdr:rowOff>57150</xdr:rowOff>
                  </from>
                  <to>
                    <xdr:col>9</xdr:col>
                    <xdr:colOff>609600</xdr:colOff>
                    <xdr:row>86</xdr:row>
                    <xdr:rowOff>123825</xdr:rowOff>
                  </to>
                </anchor>
              </controlPr>
            </control>
          </mc:Choice>
        </mc:AlternateContent>
        <mc:AlternateContent xmlns:mc="http://schemas.openxmlformats.org/markup-compatibility/2006">
          <mc:Choice Requires="x14">
            <control shapeId="1136" r:id="rId76" name="Check Box 112">
              <controlPr defaultSize="0" autoFill="0" autoLine="0" autoPict="0">
                <anchor moveWithCells="1">
                  <from>
                    <xdr:col>9</xdr:col>
                    <xdr:colOff>28575</xdr:colOff>
                    <xdr:row>93</xdr:row>
                    <xdr:rowOff>19050</xdr:rowOff>
                  </from>
                  <to>
                    <xdr:col>9</xdr:col>
                    <xdr:colOff>590550</xdr:colOff>
                    <xdr:row>94</xdr:row>
                    <xdr:rowOff>85725</xdr:rowOff>
                  </to>
                </anchor>
              </controlPr>
            </control>
          </mc:Choice>
        </mc:AlternateContent>
        <mc:AlternateContent xmlns:mc="http://schemas.openxmlformats.org/markup-compatibility/2006">
          <mc:Choice Requires="x14">
            <control shapeId="1137" r:id="rId77" name="Check Box 113">
              <controlPr defaultSize="0" autoFill="0" autoLine="0" autoPict="0">
                <anchor moveWithCells="1">
                  <from>
                    <xdr:col>6</xdr:col>
                    <xdr:colOff>628650</xdr:colOff>
                    <xdr:row>95</xdr:row>
                    <xdr:rowOff>0</xdr:rowOff>
                  </from>
                  <to>
                    <xdr:col>9</xdr:col>
                    <xdr:colOff>9525</xdr:colOff>
                    <xdr:row>96</xdr:row>
                    <xdr:rowOff>9525</xdr:rowOff>
                  </to>
                </anchor>
              </controlPr>
            </control>
          </mc:Choice>
        </mc:AlternateContent>
        <mc:AlternateContent xmlns:mc="http://schemas.openxmlformats.org/markup-compatibility/2006">
          <mc:Choice Requires="x14">
            <control shapeId="1138" r:id="rId78" name="Check Box 114">
              <controlPr defaultSize="0" autoFill="0" autoLine="0" autoPict="0">
                <anchor moveWithCells="1">
                  <from>
                    <xdr:col>6</xdr:col>
                    <xdr:colOff>628650</xdr:colOff>
                    <xdr:row>86</xdr:row>
                    <xdr:rowOff>171450</xdr:rowOff>
                  </from>
                  <to>
                    <xdr:col>9</xdr:col>
                    <xdr:colOff>9525</xdr:colOff>
                    <xdr:row>88</xdr:row>
                    <xdr:rowOff>19050</xdr:rowOff>
                  </to>
                </anchor>
              </controlPr>
            </control>
          </mc:Choice>
        </mc:AlternateContent>
        <mc:AlternateContent xmlns:mc="http://schemas.openxmlformats.org/markup-compatibility/2006">
          <mc:Choice Requires="x14">
            <control shapeId="1139" r:id="rId79" name="Check Box 115">
              <controlPr defaultSize="0" autoFill="0" autoLine="0" autoPict="0">
                <anchor moveWithCells="1">
                  <from>
                    <xdr:col>9</xdr:col>
                    <xdr:colOff>47625</xdr:colOff>
                    <xdr:row>86</xdr:row>
                    <xdr:rowOff>142875</xdr:rowOff>
                  </from>
                  <to>
                    <xdr:col>9</xdr:col>
                    <xdr:colOff>571500</xdr:colOff>
                    <xdr:row>88</xdr:row>
                    <xdr:rowOff>19050</xdr:rowOff>
                  </to>
                </anchor>
              </controlPr>
            </control>
          </mc:Choice>
        </mc:AlternateContent>
        <mc:AlternateContent xmlns:mc="http://schemas.openxmlformats.org/markup-compatibility/2006">
          <mc:Choice Requires="x14">
            <control shapeId="1141" r:id="rId80" name="Check Box 117">
              <controlPr defaultSize="0" autoFill="0" autoLine="0" autoPict="0">
                <anchor moveWithCells="1">
                  <from>
                    <xdr:col>10</xdr:col>
                    <xdr:colOff>76200</xdr:colOff>
                    <xdr:row>86</xdr:row>
                    <xdr:rowOff>142875</xdr:rowOff>
                  </from>
                  <to>
                    <xdr:col>10</xdr:col>
                    <xdr:colOff>600075</xdr:colOff>
                    <xdr:row>88</xdr:row>
                    <xdr:rowOff>19050</xdr:rowOff>
                  </to>
                </anchor>
              </controlPr>
            </control>
          </mc:Choice>
        </mc:AlternateContent>
        <mc:AlternateContent xmlns:mc="http://schemas.openxmlformats.org/markup-compatibility/2006">
          <mc:Choice Requires="x14">
            <control shapeId="1142" r:id="rId81" name="Check Box 118">
              <controlPr defaultSize="0" autoFill="0" autoLine="0" autoPict="0">
                <anchor moveWithCells="1">
                  <from>
                    <xdr:col>9</xdr:col>
                    <xdr:colOff>28575</xdr:colOff>
                    <xdr:row>94</xdr:row>
                    <xdr:rowOff>85725</xdr:rowOff>
                  </from>
                  <to>
                    <xdr:col>9</xdr:col>
                    <xdr:colOff>552450</xdr:colOff>
                    <xdr:row>95</xdr:row>
                    <xdr:rowOff>152400</xdr:rowOff>
                  </to>
                </anchor>
              </controlPr>
            </control>
          </mc:Choice>
        </mc:AlternateContent>
        <mc:AlternateContent xmlns:mc="http://schemas.openxmlformats.org/markup-compatibility/2006">
          <mc:Choice Requires="x14">
            <control shapeId="1144" r:id="rId82" name="Check Box 120">
              <controlPr defaultSize="0" autoFill="0" autoLine="0" autoPict="0">
                <anchor moveWithCells="1">
                  <from>
                    <xdr:col>10</xdr:col>
                    <xdr:colOff>85725</xdr:colOff>
                    <xdr:row>94</xdr:row>
                    <xdr:rowOff>76200</xdr:rowOff>
                  </from>
                  <to>
                    <xdr:col>10</xdr:col>
                    <xdr:colOff>609600</xdr:colOff>
                    <xdr:row>95</xdr:row>
                    <xdr:rowOff>142875</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10</xdr:col>
                    <xdr:colOff>85725</xdr:colOff>
                    <xdr:row>98</xdr:row>
                    <xdr:rowOff>76200</xdr:rowOff>
                  </from>
                  <to>
                    <xdr:col>10</xdr:col>
                    <xdr:colOff>609600</xdr:colOff>
                    <xdr:row>99</xdr:row>
                    <xdr:rowOff>123825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10</xdr:col>
                    <xdr:colOff>76200</xdr:colOff>
                    <xdr:row>100</xdr:row>
                    <xdr:rowOff>85725</xdr:rowOff>
                  </from>
                  <to>
                    <xdr:col>10</xdr:col>
                    <xdr:colOff>600075</xdr:colOff>
                    <xdr:row>101</xdr:row>
                    <xdr:rowOff>142875</xdr:rowOff>
                  </to>
                </anchor>
              </controlPr>
            </control>
          </mc:Choice>
        </mc:AlternateContent>
        <mc:AlternateContent xmlns:mc="http://schemas.openxmlformats.org/markup-compatibility/2006">
          <mc:Choice Requires="x14">
            <control shapeId="1165" r:id="rId85" name="Check Box 141">
              <controlPr defaultSize="0" autoFill="0" autoLine="0" autoPict="0">
                <anchor moveWithCells="1">
                  <from>
                    <xdr:col>9</xdr:col>
                    <xdr:colOff>38100</xdr:colOff>
                    <xdr:row>98</xdr:row>
                    <xdr:rowOff>38100</xdr:rowOff>
                  </from>
                  <to>
                    <xdr:col>9</xdr:col>
                    <xdr:colOff>600075</xdr:colOff>
                    <xdr:row>99</xdr:row>
                    <xdr:rowOff>85725</xdr:rowOff>
                  </to>
                </anchor>
              </controlPr>
            </control>
          </mc:Choice>
        </mc:AlternateContent>
        <mc:AlternateContent xmlns:mc="http://schemas.openxmlformats.org/markup-compatibility/2006">
          <mc:Choice Requires="x14">
            <control shapeId="1166" r:id="rId86" name="Check Box 142">
              <controlPr defaultSize="0" autoFill="0" autoLine="0" autoPict="0">
                <anchor moveWithCells="1">
                  <from>
                    <xdr:col>9</xdr:col>
                    <xdr:colOff>47625</xdr:colOff>
                    <xdr:row>99</xdr:row>
                    <xdr:rowOff>123825</xdr:rowOff>
                  </from>
                  <to>
                    <xdr:col>9</xdr:col>
                    <xdr:colOff>609600</xdr:colOff>
                    <xdr:row>101</xdr:row>
                    <xdr:rowOff>9525</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5</xdr:col>
                    <xdr:colOff>57150</xdr:colOff>
                    <xdr:row>97</xdr:row>
                    <xdr:rowOff>123825</xdr:rowOff>
                  </from>
                  <to>
                    <xdr:col>6</xdr:col>
                    <xdr:colOff>581025</xdr:colOff>
                    <xdr:row>99</xdr:row>
                    <xdr:rowOff>9525</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6</xdr:col>
                    <xdr:colOff>647700</xdr:colOff>
                    <xdr:row>97</xdr:row>
                    <xdr:rowOff>123825</xdr:rowOff>
                  </from>
                  <to>
                    <xdr:col>9</xdr:col>
                    <xdr:colOff>0</xdr:colOff>
                    <xdr:row>99</xdr:row>
                    <xdr:rowOff>9525</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5</xdr:col>
                    <xdr:colOff>57150</xdr:colOff>
                    <xdr:row>98</xdr:row>
                    <xdr:rowOff>133350</xdr:rowOff>
                  </from>
                  <to>
                    <xdr:col>6</xdr:col>
                    <xdr:colOff>609600</xdr:colOff>
                    <xdr:row>100</xdr:row>
                    <xdr:rowOff>9525</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6</xdr:col>
                    <xdr:colOff>647700</xdr:colOff>
                    <xdr:row>98</xdr:row>
                    <xdr:rowOff>142875</xdr:rowOff>
                  </from>
                  <to>
                    <xdr:col>8</xdr:col>
                    <xdr:colOff>590550</xdr:colOff>
                    <xdr:row>100</xdr:row>
                    <xdr:rowOff>19050</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5</xdr:col>
                    <xdr:colOff>57150</xdr:colOff>
                    <xdr:row>99</xdr:row>
                    <xdr:rowOff>133350</xdr:rowOff>
                  </from>
                  <to>
                    <xdr:col>6</xdr:col>
                    <xdr:colOff>647700</xdr:colOff>
                    <xdr:row>101</xdr:row>
                    <xdr:rowOff>19050</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6</xdr:col>
                    <xdr:colOff>647700</xdr:colOff>
                    <xdr:row>99</xdr:row>
                    <xdr:rowOff>133350</xdr:rowOff>
                  </from>
                  <to>
                    <xdr:col>9</xdr:col>
                    <xdr:colOff>19050</xdr:colOff>
                    <xdr:row>101</xdr:row>
                    <xdr:rowOff>19050</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5</xdr:col>
                    <xdr:colOff>57150</xdr:colOff>
                    <xdr:row>100</xdr:row>
                    <xdr:rowOff>123825</xdr:rowOff>
                  </from>
                  <to>
                    <xdr:col>5</xdr:col>
                    <xdr:colOff>781050</xdr:colOff>
                    <xdr:row>102</xdr:row>
                    <xdr:rowOff>19050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6</xdr:col>
                    <xdr:colOff>647700</xdr:colOff>
                    <xdr:row>100</xdr:row>
                    <xdr:rowOff>133350</xdr:rowOff>
                  </from>
                  <to>
                    <xdr:col>9</xdr:col>
                    <xdr:colOff>276225</xdr:colOff>
                    <xdr:row>102</xdr:row>
                    <xdr:rowOff>28575</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6</xdr:col>
                    <xdr:colOff>66675</xdr:colOff>
                    <xdr:row>102</xdr:row>
                    <xdr:rowOff>171450</xdr:rowOff>
                  </from>
                  <to>
                    <xdr:col>6</xdr:col>
                    <xdr:colOff>590550</xdr:colOff>
                    <xdr:row>104</xdr:row>
                    <xdr:rowOff>28575</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5</xdr:col>
                    <xdr:colOff>95250</xdr:colOff>
                    <xdr:row>102</xdr:row>
                    <xdr:rowOff>171450</xdr:rowOff>
                  </from>
                  <to>
                    <xdr:col>5</xdr:col>
                    <xdr:colOff>619125</xdr:colOff>
                    <xdr:row>104</xdr:row>
                    <xdr:rowOff>28575</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9</xdr:col>
                    <xdr:colOff>47625</xdr:colOff>
                    <xdr:row>101</xdr:row>
                    <xdr:rowOff>57150</xdr:rowOff>
                  </from>
                  <to>
                    <xdr:col>9</xdr:col>
                    <xdr:colOff>609600</xdr:colOff>
                    <xdr:row>102</xdr:row>
                    <xdr:rowOff>114300</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6</xdr:col>
                    <xdr:colOff>638175</xdr:colOff>
                    <xdr:row>103</xdr:row>
                    <xdr:rowOff>0</xdr:rowOff>
                  </from>
                  <to>
                    <xdr:col>9</xdr:col>
                    <xdr:colOff>19050</xdr:colOff>
                    <xdr:row>104</xdr:row>
                    <xdr:rowOff>19050</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9</xdr:col>
                    <xdr:colOff>47625</xdr:colOff>
                    <xdr:row>102</xdr:row>
                    <xdr:rowOff>142875</xdr:rowOff>
                  </from>
                  <to>
                    <xdr:col>9</xdr:col>
                    <xdr:colOff>571500</xdr:colOff>
                    <xdr:row>104</xdr:row>
                    <xdr:rowOff>9525</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10</xdr:col>
                    <xdr:colOff>76200</xdr:colOff>
                    <xdr:row>102</xdr:row>
                    <xdr:rowOff>142875</xdr:rowOff>
                  </from>
                  <to>
                    <xdr:col>10</xdr:col>
                    <xdr:colOff>600075</xdr:colOff>
                    <xdr:row>104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172"/>
  <sheetViews>
    <sheetView zoomScaleNormal="100" workbookViewId="0">
      <selection activeCell="F41" sqref="F41:G41"/>
    </sheetView>
  </sheetViews>
  <sheetFormatPr defaultRowHeight="15" x14ac:dyDescent="0.25"/>
  <cols>
    <col min="1" max="1" width="3" style="80" customWidth="1"/>
    <col min="2" max="2" width="17.28515625" style="26" customWidth="1"/>
    <col min="3" max="3" width="11.7109375" style="26" customWidth="1"/>
    <col min="4" max="4" width="12" style="26" customWidth="1"/>
    <col min="5" max="5" width="17.28515625" style="26" customWidth="1"/>
    <col min="6" max="6" width="11.140625" style="26" customWidth="1"/>
    <col min="7" max="8" width="9.140625" style="26"/>
    <col min="9" max="9" width="11.7109375" style="26" customWidth="1"/>
    <col min="10" max="10" width="13.140625" style="26" customWidth="1"/>
    <col min="11" max="11" width="17.7109375" style="26" customWidth="1"/>
    <col min="12" max="12" width="9.28515625" style="26" customWidth="1"/>
    <col min="13" max="13" width="11" style="26" customWidth="1"/>
    <col min="14" max="14" width="9.140625" style="26"/>
    <col min="15" max="19" width="9.140625" style="26" hidden="1" customWidth="1"/>
    <col min="20" max="256" width="9.140625" style="26"/>
    <col min="257" max="257" width="17.28515625" style="26" customWidth="1"/>
    <col min="258" max="258" width="11.7109375" style="26" customWidth="1"/>
    <col min="259" max="259" width="12" style="26" customWidth="1"/>
    <col min="260" max="260" width="18.140625" style="26" customWidth="1"/>
    <col min="261" max="263" width="9.140625" style="26"/>
    <col min="264" max="264" width="11.7109375" style="26" customWidth="1"/>
    <col min="265" max="265" width="13.140625" style="26" customWidth="1"/>
    <col min="266" max="266" width="17.7109375" style="26" customWidth="1"/>
    <col min="267" max="512" width="9.140625" style="26"/>
    <col min="513" max="513" width="17.28515625" style="26" customWidth="1"/>
    <col min="514" max="514" width="11.7109375" style="26" customWidth="1"/>
    <col min="515" max="515" width="12" style="26" customWidth="1"/>
    <col min="516" max="516" width="18.140625" style="26" customWidth="1"/>
    <col min="517" max="519" width="9.140625" style="26"/>
    <col min="520" max="520" width="11.7109375" style="26" customWidth="1"/>
    <col min="521" max="521" width="13.140625" style="26" customWidth="1"/>
    <col min="522" max="522" width="17.7109375" style="26" customWidth="1"/>
    <col min="523" max="768" width="9.140625" style="26"/>
    <col min="769" max="769" width="17.28515625" style="26" customWidth="1"/>
    <col min="770" max="770" width="11.7109375" style="26" customWidth="1"/>
    <col min="771" max="771" width="12" style="26" customWidth="1"/>
    <col min="772" max="772" width="18.140625" style="26" customWidth="1"/>
    <col min="773" max="775" width="9.140625" style="26"/>
    <col min="776" max="776" width="11.7109375" style="26" customWidth="1"/>
    <col min="777" max="777" width="13.140625" style="26" customWidth="1"/>
    <col min="778" max="778" width="17.7109375" style="26" customWidth="1"/>
    <col min="779" max="1024" width="9.140625" style="26"/>
    <col min="1025" max="1025" width="17.28515625" style="26" customWidth="1"/>
    <col min="1026" max="1026" width="11.7109375" style="26" customWidth="1"/>
    <col min="1027" max="1027" width="12" style="26" customWidth="1"/>
    <col min="1028" max="1028" width="18.140625" style="26" customWidth="1"/>
    <col min="1029" max="1031" width="9.140625" style="26"/>
    <col min="1032" max="1032" width="11.7109375" style="26" customWidth="1"/>
    <col min="1033" max="1033" width="13.140625" style="26" customWidth="1"/>
    <col min="1034" max="1034" width="17.7109375" style="26" customWidth="1"/>
    <col min="1035" max="1280" width="9.140625" style="26"/>
    <col min="1281" max="1281" width="17.28515625" style="26" customWidth="1"/>
    <col min="1282" max="1282" width="11.7109375" style="26" customWidth="1"/>
    <col min="1283" max="1283" width="12" style="26" customWidth="1"/>
    <col min="1284" max="1284" width="18.140625" style="26" customWidth="1"/>
    <col min="1285" max="1287" width="9.140625" style="26"/>
    <col min="1288" max="1288" width="11.7109375" style="26" customWidth="1"/>
    <col min="1289" max="1289" width="13.140625" style="26" customWidth="1"/>
    <col min="1290" max="1290" width="17.7109375" style="26" customWidth="1"/>
    <col min="1291" max="1536" width="9.140625" style="26"/>
    <col min="1537" max="1537" width="17.28515625" style="26" customWidth="1"/>
    <col min="1538" max="1538" width="11.7109375" style="26" customWidth="1"/>
    <col min="1539" max="1539" width="12" style="26" customWidth="1"/>
    <col min="1540" max="1540" width="18.140625" style="26" customWidth="1"/>
    <col min="1541" max="1543" width="9.140625" style="26"/>
    <col min="1544" max="1544" width="11.7109375" style="26" customWidth="1"/>
    <col min="1545" max="1545" width="13.140625" style="26" customWidth="1"/>
    <col min="1546" max="1546" width="17.7109375" style="26" customWidth="1"/>
    <col min="1547" max="1792" width="9.140625" style="26"/>
    <col min="1793" max="1793" width="17.28515625" style="26" customWidth="1"/>
    <col min="1794" max="1794" width="11.7109375" style="26" customWidth="1"/>
    <col min="1795" max="1795" width="12" style="26" customWidth="1"/>
    <col min="1796" max="1796" width="18.140625" style="26" customWidth="1"/>
    <col min="1797" max="1799" width="9.140625" style="26"/>
    <col min="1800" max="1800" width="11.7109375" style="26" customWidth="1"/>
    <col min="1801" max="1801" width="13.140625" style="26" customWidth="1"/>
    <col min="1802" max="1802" width="17.7109375" style="26" customWidth="1"/>
    <col min="1803" max="2048" width="9.140625" style="26"/>
    <col min="2049" max="2049" width="17.28515625" style="26" customWidth="1"/>
    <col min="2050" max="2050" width="11.7109375" style="26" customWidth="1"/>
    <col min="2051" max="2051" width="12" style="26" customWidth="1"/>
    <col min="2052" max="2052" width="18.140625" style="26" customWidth="1"/>
    <col min="2053" max="2055" width="9.140625" style="26"/>
    <col min="2056" max="2056" width="11.7109375" style="26" customWidth="1"/>
    <col min="2057" max="2057" width="13.140625" style="26" customWidth="1"/>
    <col min="2058" max="2058" width="17.7109375" style="26" customWidth="1"/>
    <col min="2059" max="2304" width="9.140625" style="26"/>
    <col min="2305" max="2305" width="17.28515625" style="26" customWidth="1"/>
    <col min="2306" max="2306" width="11.7109375" style="26" customWidth="1"/>
    <col min="2307" max="2307" width="12" style="26" customWidth="1"/>
    <col min="2308" max="2308" width="18.140625" style="26" customWidth="1"/>
    <col min="2309" max="2311" width="9.140625" style="26"/>
    <col min="2312" max="2312" width="11.7109375" style="26" customWidth="1"/>
    <col min="2313" max="2313" width="13.140625" style="26" customWidth="1"/>
    <col min="2314" max="2314" width="17.7109375" style="26" customWidth="1"/>
    <col min="2315" max="2560" width="9.140625" style="26"/>
    <col min="2561" max="2561" width="17.28515625" style="26" customWidth="1"/>
    <col min="2562" max="2562" width="11.7109375" style="26" customWidth="1"/>
    <col min="2563" max="2563" width="12" style="26" customWidth="1"/>
    <col min="2564" max="2564" width="18.140625" style="26" customWidth="1"/>
    <col min="2565" max="2567" width="9.140625" style="26"/>
    <col min="2568" max="2568" width="11.7109375" style="26" customWidth="1"/>
    <col min="2569" max="2569" width="13.140625" style="26" customWidth="1"/>
    <col min="2570" max="2570" width="17.7109375" style="26" customWidth="1"/>
    <col min="2571" max="2816" width="9.140625" style="26"/>
    <col min="2817" max="2817" width="17.28515625" style="26" customWidth="1"/>
    <col min="2818" max="2818" width="11.7109375" style="26" customWidth="1"/>
    <col min="2819" max="2819" width="12" style="26" customWidth="1"/>
    <col min="2820" max="2820" width="18.140625" style="26" customWidth="1"/>
    <col min="2821" max="2823" width="9.140625" style="26"/>
    <col min="2824" max="2824" width="11.7109375" style="26" customWidth="1"/>
    <col min="2825" max="2825" width="13.140625" style="26" customWidth="1"/>
    <col min="2826" max="2826" width="17.7109375" style="26" customWidth="1"/>
    <col min="2827" max="3072" width="9.140625" style="26"/>
    <col min="3073" max="3073" width="17.28515625" style="26" customWidth="1"/>
    <col min="3074" max="3074" width="11.7109375" style="26" customWidth="1"/>
    <col min="3075" max="3075" width="12" style="26" customWidth="1"/>
    <col min="3076" max="3076" width="18.140625" style="26" customWidth="1"/>
    <col min="3077" max="3079" width="9.140625" style="26"/>
    <col min="3080" max="3080" width="11.7109375" style="26" customWidth="1"/>
    <col min="3081" max="3081" width="13.140625" style="26" customWidth="1"/>
    <col min="3082" max="3082" width="17.7109375" style="26" customWidth="1"/>
    <col min="3083" max="3328" width="9.140625" style="26"/>
    <col min="3329" max="3329" width="17.28515625" style="26" customWidth="1"/>
    <col min="3330" max="3330" width="11.7109375" style="26" customWidth="1"/>
    <col min="3331" max="3331" width="12" style="26" customWidth="1"/>
    <col min="3332" max="3332" width="18.140625" style="26" customWidth="1"/>
    <col min="3333" max="3335" width="9.140625" style="26"/>
    <col min="3336" max="3336" width="11.7109375" style="26" customWidth="1"/>
    <col min="3337" max="3337" width="13.140625" style="26" customWidth="1"/>
    <col min="3338" max="3338" width="17.7109375" style="26" customWidth="1"/>
    <col min="3339" max="3584" width="9.140625" style="26"/>
    <col min="3585" max="3585" width="17.28515625" style="26" customWidth="1"/>
    <col min="3586" max="3586" width="11.7109375" style="26" customWidth="1"/>
    <col min="3587" max="3587" width="12" style="26" customWidth="1"/>
    <col min="3588" max="3588" width="18.140625" style="26" customWidth="1"/>
    <col min="3589" max="3591" width="9.140625" style="26"/>
    <col min="3592" max="3592" width="11.7109375" style="26" customWidth="1"/>
    <col min="3593" max="3593" width="13.140625" style="26" customWidth="1"/>
    <col min="3594" max="3594" width="17.7109375" style="26" customWidth="1"/>
    <col min="3595" max="3840" width="9.140625" style="26"/>
    <col min="3841" max="3841" width="17.28515625" style="26" customWidth="1"/>
    <col min="3842" max="3842" width="11.7109375" style="26" customWidth="1"/>
    <col min="3843" max="3843" width="12" style="26" customWidth="1"/>
    <col min="3844" max="3844" width="18.140625" style="26" customWidth="1"/>
    <col min="3845" max="3847" width="9.140625" style="26"/>
    <col min="3848" max="3848" width="11.7109375" style="26" customWidth="1"/>
    <col min="3849" max="3849" width="13.140625" style="26" customWidth="1"/>
    <col min="3850" max="3850" width="17.7109375" style="26" customWidth="1"/>
    <col min="3851" max="4096" width="9.140625" style="26"/>
    <col min="4097" max="4097" width="17.28515625" style="26" customWidth="1"/>
    <col min="4098" max="4098" width="11.7109375" style="26" customWidth="1"/>
    <col min="4099" max="4099" width="12" style="26" customWidth="1"/>
    <col min="4100" max="4100" width="18.140625" style="26" customWidth="1"/>
    <col min="4101" max="4103" width="9.140625" style="26"/>
    <col min="4104" max="4104" width="11.7109375" style="26" customWidth="1"/>
    <col min="4105" max="4105" width="13.140625" style="26" customWidth="1"/>
    <col min="4106" max="4106" width="17.7109375" style="26" customWidth="1"/>
    <col min="4107" max="4352" width="9.140625" style="26"/>
    <col min="4353" max="4353" width="17.28515625" style="26" customWidth="1"/>
    <col min="4354" max="4354" width="11.7109375" style="26" customWidth="1"/>
    <col min="4355" max="4355" width="12" style="26" customWidth="1"/>
    <col min="4356" max="4356" width="18.140625" style="26" customWidth="1"/>
    <col min="4357" max="4359" width="9.140625" style="26"/>
    <col min="4360" max="4360" width="11.7109375" style="26" customWidth="1"/>
    <col min="4361" max="4361" width="13.140625" style="26" customWidth="1"/>
    <col min="4362" max="4362" width="17.7109375" style="26" customWidth="1"/>
    <col min="4363" max="4608" width="9.140625" style="26"/>
    <col min="4609" max="4609" width="17.28515625" style="26" customWidth="1"/>
    <col min="4610" max="4610" width="11.7109375" style="26" customWidth="1"/>
    <col min="4611" max="4611" width="12" style="26" customWidth="1"/>
    <col min="4612" max="4612" width="18.140625" style="26" customWidth="1"/>
    <col min="4613" max="4615" width="9.140625" style="26"/>
    <col min="4616" max="4616" width="11.7109375" style="26" customWidth="1"/>
    <col min="4617" max="4617" width="13.140625" style="26" customWidth="1"/>
    <col min="4618" max="4618" width="17.7109375" style="26" customWidth="1"/>
    <col min="4619" max="4864" width="9.140625" style="26"/>
    <col min="4865" max="4865" width="17.28515625" style="26" customWidth="1"/>
    <col min="4866" max="4866" width="11.7109375" style="26" customWidth="1"/>
    <col min="4867" max="4867" width="12" style="26" customWidth="1"/>
    <col min="4868" max="4868" width="18.140625" style="26" customWidth="1"/>
    <col min="4869" max="4871" width="9.140625" style="26"/>
    <col min="4872" max="4872" width="11.7109375" style="26" customWidth="1"/>
    <col min="4873" max="4873" width="13.140625" style="26" customWidth="1"/>
    <col min="4874" max="4874" width="17.7109375" style="26" customWidth="1"/>
    <col min="4875" max="5120" width="9.140625" style="26"/>
    <col min="5121" max="5121" width="17.28515625" style="26" customWidth="1"/>
    <col min="5122" max="5122" width="11.7109375" style="26" customWidth="1"/>
    <col min="5123" max="5123" width="12" style="26" customWidth="1"/>
    <col min="5124" max="5124" width="18.140625" style="26" customWidth="1"/>
    <col min="5125" max="5127" width="9.140625" style="26"/>
    <col min="5128" max="5128" width="11.7109375" style="26" customWidth="1"/>
    <col min="5129" max="5129" width="13.140625" style="26" customWidth="1"/>
    <col min="5130" max="5130" width="17.7109375" style="26" customWidth="1"/>
    <col min="5131" max="5376" width="9.140625" style="26"/>
    <col min="5377" max="5377" width="17.28515625" style="26" customWidth="1"/>
    <col min="5378" max="5378" width="11.7109375" style="26" customWidth="1"/>
    <col min="5379" max="5379" width="12" style="26" customWidth="1"/>
    <col min="5380" max="5380" width="18.140625" style="26" customWidth="1"/>
    <col min="5381" max="5383" width="9.140625" style="26"/>
    <col min="5384" max="5384" width="11.7109375" style="26" customWidth="1"/>
    <col min="5385" max="5385" width="13.140625" style="26" customWidth="1"/>
    <col min="5386" max="5386" width="17.7109375" style="26" customWidth="1"/>
    <col min="5387" max="5632" width="9.140625" style="26"/>
    <col min="5633" max="5633" width="17.28515625" style="26" customWidth="1"/>
    <col min="5634" max="5634" width="11.7109375" style="26" customWidth="1"/>
    <col min="5635" max="5635" width="12" style="26" customWidth="1"/>
    <col min="5636" max="5636" width="18.140625" style="26" customWidth="1"/>
    <col min="5637" max="5639" width="9.140625" style="26"/>
    <col min="5640" max="5640" width="11.7109375" style="26" customWidth="1"/>
    <col min="5641" max="5641" width="13.140625" style="26" customWidth="1"/>
    <col min="5642" max="5642" width="17.7109375" style="26" customWidth="1"/>
    <col min="5643" max="5888" width="9.140625" style="26"/>
    <col min="5889" max="5889" width="17.28515625" style="26" customWidth="1"/>
    <col min="5890" max="5890" width="11.7109375" style="26" customWidth="1"/>
    <col min="5891" max="5891" width="12" style="26" customWidth="1"/>
    <col min="5892" max="5892" width="18.140625" style="26" customWidth="1"/>
    <col min="5893" max="5895" width="9.140625" style="26"/>
    <col min="5896" max="5896" width="11.7109375" style="26" customWidth="1"/>
    <col min="5897" max="5897" width="13.140625" style="26" customWidth="1"/>
    <col min="5898" max="5898" width="17.7109375" style="26" customWidth="1"/>
    <col min="5899" max="6144" width="9.140625" style="26"/>
    <col min="6145" max="6145" width="17.28515625" style="26" customWidth="1"/>
    <col min="6146" max="6146" width="11.7109375" style="26" customWidth="1"/>
    <col min="6147" max="6147" width="12" style="26" customWidth="1"/>
    <col min="6148" max="6148" width="18.140625" style="26" customWidth="1"/>
    <col min="6149" max="6151" width="9.140625" style="26"/>
    <col min="6152" max="6152" width="11.7109375" style="26" customWidth="1"/>
    <col min="6153" max="6153" width="13.140625" style="26" customWidth="1"/>
    <col min="6154" max="6154" width="17.7109375" style="26" customWidth="1"/>
    <col min="6155" max="6400" width="9.140625" style="26"/>
    <col min="6401" max="6401" width="17.28515625" style="26" customWidth="1"/>
    <col min="6402" max="6402" width="11.7109375" style="26" customWidth="1"/>
    <col min="6403" max="6403" width="12" style="26" customWidth="1"/>
    <col min="6404" max="6404" width="18.140625" style="26" customWidth="1"/>
    <col min="6405" max="6407" width="9.140625" style="26"/>
    <col min="6408" max="6408" width="11.7109375" style="26" customWidth="1"/>
    <col min="6409" max="6409" width="13.140625" style="26" customWidth="1"/>
    <col min="6410" max="6410" width="17.7109375" style="26" customWidth="1"/>
    <col min="6411" max="6656" width="9.140625" style="26"/>
    <col min="6657" max="6657" width="17.28515625" style="26" customWidth="1"/>
    <col min="6658" max="6658" width="11.7109375" style="26" customWidth="1"/>
    <col min="6659" max="6659" width="12" style="26" customWidth="1"/>
    <col min="6660" max="6660" width="18.140625" style="26" customWidth="1"/>
    <col min="6661" max="6663" width="9.140625" style="26"/>
    <col min="6664" max="6664" width="11.7109375" style="26" customWidth="1"/>
    <col min="6665" max="6665" width="13.140625" style="26" customWidth="1"/>
    <col min="6666" max="6666" width="17.7109375" style="26" customWidth="1"/>
    <col min="6667" max="6912" width="9.140625" style="26"/>
    <col min="6913" max="6913" width="17.28515625" style="26" customWidth="1"/>
    <col min="6914" max="6914" width="11.7109375" style="26" customWidth="1"/>
    <col min="6915" max="6915" width="12" style="26" customWidth="1"/>
    <col min="6916" max="6916" width="18.140625" style="26" customWidth="1"/>
    <col min="6917" max="6919" width="9.140625" style="26"/>
    <col min="6920" max="6920" width="11.7109375" style="26" customWidth="1"/>
    <col min="6921" max="6921" width="13.140625" style="26" customWidth="1"/>
    <col min="6922" max="6922" width="17.7109375" style="26" customWidth="1"/>
    <col min="6923" max="7168" width="9.140625" style="26"/>
    <col min="7169" max="7169" width="17.28515625" style="26" customWidth="1"/>
    <col min="7170" max="7170" width="11.7109375" style="26" customWidth="1"/>
    <col min="7171" max="7171" width="12" style="26" customWidth="1"/>
    <col min="7172" max="7172" width="18.140625" style="26" customWidth="1"/>
    <col min="7173" max="7175" width="9.140625" style="26"/>
    <col min="7176" max="7176" width="11.7109375" style="26" customWidth="1"/>
    <col min="7177" max="7177" width="13.140625" style="26" customWidth="1"/>
    <col min="7178" max="7178" width="17.7109375" style="26" customWidth="1"/>
    <col min="7179" max="7424" width="9.140625" style="26"/>
    <col min="7425" max="7425" width="17.28515625" style="26" customWidth="1"/>
    <col min="7426" max="7426" width="11.7109375" style="26" customWidth="1"/>
    <col min="7427" max="7427" width="12" style="26" customWidth="1"/>
    <col min="7428" max="7428" width="18.140625" style="26" customWidth="1"/>
    <col min="7429" max="7431" width="9.140625" style="26"/>
    <col min="7432" max="7432" width="11.7109375" style="26" customWidth="1"/>
    <col min="7433" max="7433" width="13.140625" style="26" customWidth="1"/>
    <col min="7434" max="7434" width="17.7109375" style="26" customWidth="1"/>
    <col min="7435" max="7680" width="9.140625" style="26"/>
    <col min="7681" max="7681" width="17.28515625" style="26" customWidth="1"/>
    <col min="7682" max="7682" width="11.7109375" style="26" customWidth="1"/>
    <col min="7683" max="7683" width="12" style="26" customWidth="1"/>
    <col min="7684" max="7684" width="18.140625" style="26" customWidth="1"/>
    <col min="7685" max="7687" width="9.140625" style="26"/>
    <col min="7688" max="7688" width="11.7109375" style="26" customWidth="1"/>
    <col min="7689" max="7689" width="13.140625" style="26" customWidth="1"/>
    <col min="7690" max="7690" width="17.7109375" style="26" customWidth="1"/>
    <col min="7691" max="7936" width="9.140625" style="26"/>
    <col min="7937" max="7937" width="17.28515625" style="26" customWidth="1"/>
    <col min="7938" max="7938" width="11.7109375" style="26" customWidth="1"/>
    <col min="7939" max="7939" width="12" style="26" customWidth="1"/>
    <col min="7940" max="7940" width="18.140625" style="26" customWidth="1"/>
    <col min="7941" max="7943" width="9.140625" style="26"/>
    <col min="7944" max="7944" width="11.7109375" style="26" customWidth="1"/>
    <col min="7945" max="7945" width="13.140625" style="26" customWidth="1"/>
    <col min="7946" max="7946" width="17.7109375" style="26" customWidth="1"/>
    <col min="7947" max="8192" width="9.140625" style="26"/>
    <col min="8193" max="8193" width="17.28515625" style="26" customWidth="1"/>
    <col min="8194" max="8194" width="11.7109375" style="26" customWidth="1"/>
    <col min="8195" max="8195" width="12" style="26" customWidth="1"/>
    <col min="8196" max="8196" width="18.140625" style="26" customWidth="1"/>
    <col min="8197" max="8199" width="9.140625" style="26"/>
    <col min="8200" max="8200" width="11.7109375" style="26" customWidth="1"/>
    <col min="8201" max="8201" width="13.140625" style="26" customWidth="1"/>
    <col min="8202" max="8202" width="17.7109375" style="26" customWidth="1"/>
    <col min="8203" max="8448" width="9.140625" style="26"/>
    <col min="8449" max="8449" width="17.28515625" style="26" customWidth="1"/>
    <col min="8450" max="8450" width="11.7109375" style="26" customWidth="1"/>
    <col min="8451" max="8451" width="12" style="26" customWidth="1"/>
    <col min="8452" max="8452" width="18.140625" style="26" customWidth="1"/>
    <col min="8453" max="8455" width="9.140625" style="26"/>
    <col min="8456" max="8456" width="11.7109375" style="26" customWidth="1"/>
    <col min="8457" max="8457" width="13.140625" style="26" customWidth="1"/>
    <col min="8458" max="8458" width="17.7109375" style="26" customWidth="1"/>
    <col min="8459" max="8704" width="9.140625" style="26"/>
    <col min="8705" max="8705" width="17.28515625" style="26" customWidth="1"/>
    <col min="8706" max="8706" width="11.7109375" style="26" customWidth="1"/>
    <col min="8707" max="8707" width="12" style="26" customWidth="1"/>
    <col min="8708" max="8708" width="18.140625" style="26" customWidth="1"/>
    <col min="8709" max="8711" width="9.140625" style="26"/>
    <col min="8712" max="8712" width="11.7109375" style="26" customWidth="1"/>
    <col min="8713" max="8713" width="13.140625" style="26" customWidth="1"/>
    <col min="8714" max="8714" width="17.7109375" style="26" customWidth="1"/>
    <col min="8715" max="8960" width="9.140625" style="26"/>
    <col min="8961" max="8961" width="17.28515625" style="26" customWidth="1"/>
    <col min="8962" max="8962" width="11.7109375" style="26" customWidth="1"/>
    <col min="8963" max="8963" width="12" style="26" customWidth="1"/>
    <col min="8964" max="8964" width="18.140625" style="26" customWidth="1"/>
    <col min="8965" max="8967" width="9.140625" style="26"/>
    <col min="8968" max="8968" width="11.7109375" style="26" customWidth="1"/>
    <col min="8969" max="8969" width="13.140625" style="26" customWidth="1"/>
    <col min="8970" max="8970" width="17.7109375" style="26" customWidth="1"/>
    <col min="8971" max="9216" width="9.140625" style="26"/>
    <col min="9217" max="9217" width="17.28515625" style="26" customWidth="1"/>
    <col min="9218" max="9218" width="11.7109375" style="26" customWidth="1"/>
    <col min="9219" max="9219" width="12" style="26" customWidth="1"/>
    <col min="9220" max="9220" width="18.140625" style="26" customWidth="1"/>
    <col min="9221" max="9223" width="9.140625" style="26"/>
    <col min="9224" max="9224" width="11.7109375" style="26" customWidth="1"/>
    <col min="9225" max="9225" width="13.140625" style="26" customWidth="1"/>
    <col min="9226" max="9226" width="17.7109375" style="26" customWidth="1"/>
    <col min="9227" max="9472" width="9.140625" style="26"/>
    <col min="9473" max="9473" width="17.28515625" style="26" customWidth="1"/>
    <col min="9474" max="9474" width="11.7109375" style="26" customWidth="1"/>
    <col min="9475" max="9475" width="12" style="26" customWidth="1"/>
    <col min="9476" max="9476" width="18.140625" style="26" customWidth="1"/>
    <col min="9477" max="9479" width="9.140625" style="26"/>
    <col min="9480" max="9480" width="11.7109375" style="26" customWidth="1"/>
    <col min="9481" max="9481" width="13.140625" style="26" customWidth="1"/>
    <col min="9482" max="9482" width="17.7109375" style="26" customWidth="1"/>
    <col min="9483" max="9728" width="9.140625" style="26"/>
    <col min="9729" max="9729" width="17.28515625" style="26" customWidth="1"/>
    <col min="9730" max="9730" width="11.7109375" style="26" customWidth="1"/>
    <col min="9731" max="9731" width="12" style="26" customWidth="1"/>
    <col min="9732" max="9732" width="18.140625" style="26" customWidth="1"/>
    <col min="9733" max="9735" width="9.140625" style="26"/>
    <col min="9736" max="9736" width="11.7109375" style="26" customWidth="1"/>
    <col min="9737" max="9737" width="13.140625" style="26" customWidth="1"/>
    <col min="9738" max="9738" width="17.7109375" style="26" customWidth="1"/>
    <col min="9739" max="9984" width="9.140625" style="26"/>
    <col min="9985" max="9985" width="17.28515625" style="26" customWidth="1"/>
    <col min="9986" max="9986" width="11.7109375" style="26" customWidth="1"/>
    <col min="9987" max="9987" width="12" style="26" customWidth="1"/>
    <col min="9988" max="9988" width="18.140625" style="26" customWidth="1"/>
    <col min="9989" max="9991" width="9.140625" style="26"/>
    <col min="9992" max="9992" width="11.7109375" style="26" customWidth="1"/>
    <col min="9993" max="9993" width="13.140625" style="26" customWidth="1"/>
    <col min="9994" max="9994" width="17.7109375" style="26" customWidth="1"/>
    <col min="9995" max="10240" width="9.140625" style="26"/>
    <col min="10241" max="10241" width="17.28515625" style="26" customWidth="1"/>
    <col min="10242" max="10242" width="11.7109375" style="26" customWidth="1"/>
    <col min="10243" max="10243" width="12" style="26" customWidth="1"/>
    <col min="10244" max="10244" width="18.140625" style="26" customWidth="1"/>
    <col min="10245" max="10247" width="9.140625" style="26"/>
    <col min="10248" max="10248" width="11.7109375" style="26" customWidth="1"/>
    <col min="10249" max="10249" width="13.140625" style="26" customWidth="1"/>
    <col min="10250" max="10250" width="17.7109375" style="26" customWidth="1"/>
    <col min="10251" max="10496" width="9.140625" style="26"/>
    <col min="10497" max="10497" width="17.28515625" style="26" customWidth="1"/>
    <col min="10498" max="10498" width="11.7109375" style="26" customWidth="1"/>
    <col min="10499" max="10499" width="12" style="26" customWidth="1"/>
    <col min="10500" max="10500" width="18.140625" style="26" customWidth="1"/>
    <col min="10501" max="10503" width="9.140625" style="26"/>
    <col min="10504" max="10504" width="11.7109375" style="26" customWidth="1"/>
    <col min="10505" max="10505" width="13.140625" style="26" customWidth="1"/>
    <col min="10506" max="10506" width="17.7109375" style="26" customWidth="1"/>
    <col min="10507" max="10752" width="9.140625" style="26"/>
    <col min="10753" max="10753" width="17.28515625" style="26" customWidth="1"/>
    <col min="10754" max="10754" width="11.7109375" style="26" customWidth="1"/>
    <col min="10755" max="10755" width="12" style="26" customWidth="1"/>
    <col min="10756" max="10756" width="18.140625" style="26" customWidth="1"/>
    <col min="10757" max="10759" width="9.140625" style="26"/>
    <col min="10760" max="10760" width="11.7109375" style="26" customWidth="1"/>
    <col min="10761" max="10761" width="13.140625" style="26" customWidth="1"/>
    <col min="10762" max="10762" width="17.7109375" style="26" customWidth="1"/>
    <col min="10763" max="11008" width="9.140625" style="26"/>
    <col min="11009" max="11009" width="17.28515625" style="26" customWidth="1"/>
    <col min="11010" max="11010" width="11.7109375" style="26" customWidth="1"/>
    <col min="11011" max="11011" width="12" style="26" customWidth="1"/>
    <col min="11012" max="11012" width="18.140625" style="26" customWidth="1"/>
    <col min="11013" max="11015" width="9.140625" style="26"/>
    <col min="11016" max="11016" width="11.7109375" style="26" customWidth="1"/>
    <col min="11017" max="11017" width="13.140625" style="26" customWidth="1"/>
    <col min="11018" max="11018" width="17.7109375" style="26" customWidth="1"/>
    <col min="11019" max="11264" width="9.140625" style="26"/>
    <col min="11265" max="11265" width="17.28515625" style="26" customWidth="1"/>
    <col min="11266" max="11266" width="11.7109375" style="26" customWidth="1"/>
    <col min="11267" max="11267" width="12" style="26" customWidth="1"/>
    <col min="11268" max="11268" width="18.140625" style="26" customWidth="1"/>
    <col min="11269" max="11271" width="9.140625" style="26"/>
    <col min="11272" max="11272" width="11.7109375" style="26" customWidth="1"/>
    <col min="11273" max="11273" width="13.140625" style="26" customWidth="1"/>
    <col min="11274" max="11274" width="17.7109375" style="26" customWidth="1"/>
    <col min="11275" max="11520" width="9.140625" style="26"/>
    <col min="11521" max="11521" width="17.28515625" style="26" customWidth="1"/>
    <col min="11522" max="11522" width="11.7109375" style="26" customWidth="1"/>
    <col min="11523" max="11523" width="12" style="26" customWidth="1"/>
    <col min="11524" max="11524" width="18.140625" style="26" customWidth="1"/>
    <col min="11525" max="11527" width="9.140625" style="26"/>
    <col min="11528" max="11528" width="11.7109375" style="26" customWidth="1"/>
    <col min="11529" max="11529" width="13.140625" style="26" customWidth="1"/>
    <col min="11530" max="11530" width="17.7109375" style="26" customWidth="1"/>
    <col min="11531" max="11776" width="9.140625" style="26"/>
    <col min="11777" max="11777" width="17.28515625" style="26" customWidth="1"/>
    <col min="11778" max="11778" width="11.7109375" style="26" customWidth="1"/>
    <col min="11779" max="11779" width="12" style="26" customWidth="1"/>
    <col min="11780" max="11780" width="18.140625" style="26" customWidth="1"/>
    <col min="11781" max="11783" width="9.140625" style="26"/>
    <col min="11784" max="11784" width="11.7109375" style="26" customWidth="1"/>
    <col min="11785" max="11785" width="13.140625" style="26" customWidth="1"/>
    <col min="11786" max="11786" width="17.7109375" style="26" customWidth="1"/>
    <col min="11787" max="12032" width="9.140625" style="26"/>
    <col min="12033" max="12033" width="17.28515625" style="26" customWidth="1"/>
    <col min="12034" max="12034" width="11.7109375" style="26" customWidth="1"/>
    <col min="12035" max="12035" width="12" style="26" customWidth="1"/>
    <col min="12036" max="12036" width="18.140625" style="26" customWidth="1"/>
    <col min="12037" max="12039" width="9.140625" style="26"/>
    <col min="12040" max="12040" width="11.7109375" style="26" customWidth="1"/>
    <col min="12041" max="12041" width="13.140625" style="26" customWidth="1"/>
    <col min="12042" max="12042" width="17.7109375" style="26" customWidth="1"/>
    <col min="12043" max="12288" width="9.140625" style="26"/>
    <col min="12289" max="12289" width="17.28515625" style="26" customWidth="1"/>
    <col min="12290" max="12290" width="11.7109375" style="26" customWidth="1"/>
    <col min="12291" max="12291" width="12" style="26" customWidth="1"/>
    <col min="12292" max="12292" width="18.140625" style="26" customWidth="1"/>
    <col min="12293" max="12295" width="9.140625" style="26"/>
    <col min="12296" max="12296" width="11.7109375" style="26" customWidth="1"/>
    <col min="12297" max="12297" width="13.140625" style="26" customWidth="1"/>
    <col min="12298" max="12298" width="17.7109375" style="26" customWidth="1"/>
    <col min="12299" max="12544" width="9.140625" style="26"/>
    <col min="12545" max="12545" width="17.28515625" style="26" customWidth="1"/>
    <col min="12546" max="12546" width="11.7109375" style="26" customWidth="1"/>
    <col min="12547" max="12547" width="12" style="26" customWidth="1"/>
    <col min="12548" max="12548" width="18.140625" style="26" customWidth="1"/>
    <col min="12549" max="12551" width="9.140625" style="26"/>
    <col min="12552" max="12552" width="11.7109375" style="26" customWidth="1"/>
    <col min="12553" max="12553" width="13.140625" style="26" customWidth="1"/>
    <col min="12554" max="12554" width="17.7109375" style="26" customWidth="1"/>
    <col min="12555" max="12800" width="9.140625" style="26"/>
    <col min="12801" max="12801" width="17.28515625" style="26" customWidth="1"/>
    <col min="12802" max="12802" width="11.7109375" style="26" customWidth="1"/>
    <col min="12803" max="12803" width="12" style="26" customWidth="1"/>
    <col min="12804" max="12804" width="18.140625" style="26" customWidth="1"/>
    <col min="12805" max="12807" width="9.140625" style="26"/>
    <col min="12808" max="12808" width="11.7109375" style="26" customWidth="1"/>
    <col min="12809" max="12809" width="13.140625" style="26" customWidth="1"/>
    <col min="12810" max="12810" width="17.7109375" style="26" customWidth="1"/>
    <col min="12811" max="13056" width="9.140625" style="26"/>
    <col min="13057" max="13057" width="17.28515625" style="26" customWidth="1"/>
    <col min="13058" max="13058" width="11.7109375" style="26" customWidth="1"/>
    <col min="13059" max="13059" width="12" style="26" customWidth="1"/>
    <col min="13060" max="13060" width="18.140625" style="26" customWidth="1"/>
    <col min="13061" max="13063" width="9.140625" style="26"/>
    <col min="13064" max="13064" width="11.7109375" style="26" customWidth="1"/>
    <col min="13065" max="13065" width="13.140625" style="26" customWidth="1"/>
    <col min="13066" max="13066" width="17.7109375" style="26" customWidth="1"/>
    <col min="13067" max="13312" width="9.140625" style="26"/>
    <col min="13313" max="13313" width="17.28515625" style="26" customWidth="1"/>
    <col min="13314" max="13314" width="11.7109375" style="26" customWidth="1"/>
    <col min="13315" max="13315" width="12" style="26" customWidth="1"/>
    <col min="13316" max="13316" width="18.140625" style="26" customWidth="1"/>
    <col min="13317" max="13319" width="9.140625" style="26"/>
    <col min="13320" max="13320" width="11.7109375" style="26" customWidth="1"/>
    <col min="13321" max="13321" width="13.140625" style="26" customWidth="1"/>
    <col min="13322" max="13322" width="17.7109375" style="26" customWidth="1"/>
    <col min="13323" max="13568" width="9.140625" style="26"/>
    <col min="13569" max="13569" width="17.28515625" style="26" customWidth="1"/>
    <col min="13570" max="13570" width="11.7109375" style="26" customWidth="1"/>
    <col min="13571" max="13571" width="12" style="26" customWidth="1"/>
    <col min="13572" max="13572" width="18.140625" style="26" customWidth="1"/>
    <col min="13573" max="13575" width="9.140625" style="26"/>
    <col min="13576" max="13576" width="11.7109375" style="26" customWidth="1"/>
    <col min="13577" max="13577" width="13.140625" style="26" customWidth="1"/>
    <col min="13578" max="13578" width="17.7109375" style="26" customWidth="1"/>
    <col min="13579" max="13824" width="9.140625" style="26"/>
    <col min="13825" max="13825" width="17.28515625" style="26" customWidth="1"/>
    <col min="13826" max="13826" width="11.7109375" style="26" customWidth="1"/>
    <col min="13827" max="13827" width="12" style="26" customWidth="1"/>
    <col min="13828" max="13828" width="18.140625" style="26" customWidth="1"/>
    <col min="13829" max="13831" width="9.140625" style="26"/>
    <col min="13832" max="13832" width="11.7109375" style="26" customWidth="1"/>
    <col min="13833" max="13833" width="13.140625" style="26" customWidth="1"/>
    <col min="13834" max="13834" width="17.7109375" style="26" customWidth="1"/>
    <col min="13835" max="14080" width="9.140625" style="26"/>
    <col min="14081" max="14081" width="17.28515625" style="26" customWidth="1"/>
    <col min="14082" max="14082" width="11.7109375" style="26" customWidth="1"/>
    <col min="14083" max="14083" width="12" style="26" customWidth="1"/>
    <col min="14084" max="14084" width="18.140625" style="26" customWidth="1"/>
    <col min="14085" max="14087" width="9.140625" style="26"/>
    <col min="14088" max="14088" width="11.7109375" style="26" customWidth="1"/>
    <col min="14089" max="14089" width="13.140625" style="26" customWidth="1"/>
    <col min="14090" max="14090" width="17.7109375" style="26" customWidth="1"/>
    <col min="14091" max="14336" width="9.140625" style="26"/>
    <col min="14337" max="14337" width="17.28515625" style="26" customWidth="1"/>
    <col min="14338" max="14338" width="11.7109375" style="26" customWidth="1"/>
    <col min="14339" max="14339" width="12" style="26" customWidth="1"/>
    <col min="14340" max="14340" width="18.140625" style="26" customWidth="1"/>
    <col min="14341" max="14343" width="9.140625" style="26"/>
    <col min="14344" max="14344" width="11.7109375" style="26" customWidth="1"/>
    <col min="14345" max="14345" width="13.140625" style="26" customWidth="1"/>
    <col min="14346" max="14346" width="17.7109375" style="26" customWidth="1"/>
    <col min="14347" max="14592" width="9.140625" style="26"/>
    <col min="14593" max="14593" width="17.28515625" style="26" customWidth="1"/>
    <col min="14594" max="14594" width="11.7109375" style="26" customWidth="1"/>
    <col min="14595" max="14595" width="12" style="26" customWidth="1"/>
    <col min="14596" max="14596" width="18.140625" style="26" customWidth="1"/>
    <col min="14597" max="14599" width="9.140625" style="26"/>
    <col min="14600" max="14600" width="11.7109375" style="26" customWidth="1"/>
    <col min="14601" max="14601" width="13.140625" style="26" customWidth="1"/>
    <col min="14602" max="14602" width="17.7109375" style="26" customWidth="1"/>
    <col min="14603" max="14848" width="9.140625" style="26"/>
    <col min="14849" max="14849" width="17.28515625" style="26" customWidth="1"/>
    <col min="14850" max="14850" width="11.7109375" style="26" customWidth="1"/>
    <col min="14851" max="14851" width="12" style="26" customWidth="1"/>
    <col min="14852" max="14852" width="18.140625" style="26" customWidth="1"/>
    <col min="14853" max="14855" width="9.140625" style="26"/>
    <col min="14856" max="14856" width="11.7109375" style="26" customWidth="1"/>
    <col min="14857" max="14857" width="13.140625" style="26" customWidth="1"/>
    <col min="14858" max="14858" width="17.7109375" style="26" customWidth="1"/>
    <col min="14859" max="15104" width="9.140625" style="26"/>
    <col min="15105" max="15105" width="17.28515625" style="26" customWidth="1"/>
    <col min="15106" max="15106" width="11.7109375" style="26" customWidth="1"/>
    <col min="15107" max="15107" width="12" style="26" customWidth="1"/>
    <col min="15108" max="15108" width="18.140625" style="26" customWidth="1"/>
    <col min="15109" max="15111" width="9.140625" style="26"/>
    <col min="15112" max="15112" width="11.7109375" style="26" customWidth="1"/>
    <col min="15113" max="15113" width="13.140625" style="26" customWidth="1"/>
    <col min="15114" max="15114" width="17.7109375" style="26" customWidth="1"/>
    <col min="15115" max="15360" width="9.140625" style="26"/>
    <col min="15361" max="15361" width="17.28515625" style="26" customWidth="1"/>
    <col min="15362" max="15362" width="11.7109375" style="26" customWidth="1"/>
    <col min="15363" max="15363" width="12" style="26" customWidth="1"/>
    <col min="15364" max="15364" width="18.140625" style="26" customWidth="1"/>
    <col min="15365" max="15367" width="9.140625" style="26"/>
    <col min="15368" max="15368" width="11.7109375" style="26" customWidth="1"/>
    <col min="15369" max="15369" width="13.140625" style="26" customWidth="1"/>
    <col min="15370" max="15370" width="17.7109375" style="26" customWidth="1"/>
    <col min="15371" max="15616" width="9.140625" style="26"/>
    <col min="15617" max="15617" width="17.28515625" style="26" customWidth="1"/>
    <col min="15618" max="15618" width="11.7109375" style="26" customWidth="1"/>
    <col min="15619" max="15619" width="12" style="26" customWidth="1"/>
    <col min="15620" max="15620" width="18.140625" style="26" customWidth="1"/>
    <col min="15621" max="15623" width="9.140625" style="26"/>
    <col min="15624" max="15624" width="11.7109375" style="26" customWidth="1"/>
    <col min="15625" max="15625" width="13.140625" style="26" customWidth="1"/>
    <col min="15626" max="15626" width="17.7109375" style="26" customWidth="1"/>
    <col min="15627" max="15872" width="9.140625" style="26"/>
    <col min="15873" max="15873" width="17.28515625" style="26" customWidth="1"/>
    <col min="15874" max="15874" width="11.7109375" style="26" customWidth="1"/>
    <col min="15875" max="15875" width="12" style="26" customWidth="1"/>
    <col min="15876" max="15876" width="18.140625" style="26" customWidth="1"/>
    <col min="15877" max="15879" width="9.140625" style="26"/>
    <col min="15880" max="15880" width="11.7109375" style="26" customWidth="1"/>
    <col min="15881" max="15881" width="13.140625" style="26" customWidth="1"/>
    <col min="15882" max="15882" width="17.7109375" style="26" customWidth="1"/>
    <col min="15883" max="16128" width="9.140625" style="26"/>
    <col min="16129" max="16129" width="17.28515625" style="26" customWidth="1"/>
    <col min="16130" max="16130" width="11.7109375" style="26" customWidth="1"/>
    <col min="16131" max="16131" width="12" style="26" customWidth="1"/>
    <col min="16132" max="16132" width="18.140625" style="26" customWidth="1"/>
    <col min="16133" max="16135" width="9.140625" style="26"/>
    <col min="16136" max="16136" width="11.7109375" style="26" customWidth="1"/>
    <col min="16137" max="16137" width="13.140625" style="26" customWidth="1"/>
    <col min="16138" max="16138" width="17.7109375" style="26" customWidth="1"/>
    <col min="16139" max="16384" width="9.140625" style="26"/>
  </cols>
  <sheetData>
    <row r="1" spans="2:13" ht="12.6" customHeight="1" x14ac:dyDescent="0.25">
      <c r="B1" s="78"/>
      <c r="C1" s="642"/>
      <c r="D1" s="642"/>
      <c r="E1" s="642"/>
      <c r="F1" s="643" t="s">
        <v>59</v>
      </c>
      <c r="G1" s="643"/>
      <c r="H1" s="643"/>
      <c r="I1" s="643"/>
      <c r="J1" s="10"/>
      <c r="K1" s="10"/>
      <c r="L1" s="10"/>
      <c r="M1" s="10"/>
    </row>
    <row r="2" spans="2:13" ht="30.75" customHeight="1" x14ac:dyDescent="0.25">
      <c r="B2" s="79"/>
      <c r="C2" s="698" t="s">
        <v>134</v>
      </c>
      <c r="D2" s="698"/>
      <c r="E2" s="698"/>
      <c r="F2" s="698"/>
      <c r="G2" s="698"/>
      <c r="H2" s="698"/>
      <c r="I2" s="698"/>
      <c r="J2" s="698"/>
      <c r="K2" s="698"/>
      <c r="L2" s="699">
        <f ca="1">TODAY()</f>
        <v>43318</v>
      </c>
      <c r="M2" s="700"/>
    </row>
    <row r="3" spans="2:13" ht="36.75" customHeight="1" x14ac:dyDescent="0.25">
      <c r="B3" s="644" t="s">
        <v>334</v>
      </c>
      <c r="C3" s="644"/>
      <c r="D3" s="644"/>
      <c r="E3" s="644"/>
      <c r="F3" s="644"/>
      <c r="G3" s="644"/>
      <c r="H3" s="644"/>
      <c r="I3" s="644"/>
      <c r="J3" s="644"/>
      <c r="K3" s="644"/>
      <c r="L3" s="644"/>
      <c r="M3" s="644"/>
    </row>
    <row r="4" spans="2:13" ht="20.25" customHeight="1" x14ac:dyDescent="0.25">
      <c r="B4" s="702" t="s">
        <v>215</v>
      </c>
      <c r="C4" s="703"/>
      <c r="D4" s="703"/>
      <c r="E4" s="703"/>
      <c r="F4" s="703"/>
      <c r="G4" s="703"/>
      <c r="H4" s="703"/>
      <c r="I4" s="703"/>
      <c r="J4" s="703"/>
      <c r="K4" s="703"/>
      <c r="L4" s="703"/>
      <c r="M4" s="704"/>
    </row>
    <row r="5" spans="2:13" x14ac:dyDescent="0.25">
      <c r="B5" s="399" t="s">
        <v>220</v>
      </c>
      <c r="C5" s="400"/>
      <c r="D5" s="400"/>
      <c r="E5" s="400"/>
      <c r="F5" s="400"/>
      <c r="G5" s="400"/>
      <c r="H5" s="400"/>
      <c r="I5" s="400"/>
      <c r="J5" s="400"/>
      <c r="K5" s="400"/>
      <c r="L5" s="400"/>
      <c r="M5" s="401"/>
    </row>
    <row r="6" spans="2:13" ht="18" customHeight="1" x14ac:dyDescent="0.25">
      <c r="B6" s="664" t="str">
        <f>REPT(Application!A4,1)</f>
        <v/>
      </c>
      <c r="C6" s="664"/>
      <c r="D6" s="664"/>
      <c r="E6" s="370"/>
      <c r="F6" s="370"/>
      <c r="G6" s="370"/>
      <c r="H6" s="370"/>
      <c r="I6" s="370"/>
      <c r="J6" s="665" t="str">
        <f>REPT(Application!E4,1)</f>
        <v/>
      </c>
      <c r="K6" s="665"/>
      <c r="L6" s="665"/>
      <c r="M6" s="665"/>
    </row>
    <row r="7" spans="2:13" x14ac:dyDescent="0.25">
      <c r="B7" s="666" t="s">
        <v>60</v>
      </c>
      <c r="C7" s="666"/>
      <c r="D7" s="666"/>
      <c r="E7" s="493" t="s">
        <v>61</v>
      </c>
      <c r="F7" s="493"/>
      <c r="G7" s="493"/>
      <c r="H7" s="493"/>
      <c r="I7" s="639" t="s">
        <v>151</v>
      </c>
      <c r="J7" s="639"/>
      <c r="K7" s="639"/>
      <c r="L7" s="493" t="s">
        <v>99</v>
      </c>
      <c r="M7" s="493"/>
    </row>
    <row r="8" spans="2:13" ht="18" customHeight="1" x14ac:dyDescent="0.25">
      <c r="B8" s="641"/>
      <c r="C8" s="641"/>
      <c r="D8" s="641"/>
      <c r="E8" s="370"/>
      <c r="F8" s="370"/>
      <c r="G8" s="370"/>
      <c r="H8" s="370"/>
      <c r="I8" s="653"/>
      <c r="J8" s="653"/>
      <c r="K8" s="653"/>
      <c r="L8" s="467"/>
      <c r="M8" s="467"/>
    </row>
    <row r="9" spans="2:13" x14ac:dyDescent="0.25">
      <c r="B9" s="399" t="s">
        <v>62</v>
      </c>
      <c r="C9" s="400"/>
      <c r="D9" s="400"/>
      <c r="E9" s="400"/>
      <c r="F9" s="400"/>
      <c r="G9" s="400"/>
      <c r="H9" s="400"/>
      <c r="I9" s="675" t="s">
        <v>287</v>
      </c>
      <c r="J9" s="446"/>
      <c r="K9" s="446"/>
      <c r="L9" s="446"/>
      <c r="M9" s="447"/>
    </row>
    <row r="10" spans="2:13" ht="18" customHeight="1" x14ac:dyDescent="0.25">
      <c r="B10" s="370"/>
      <c r="C10" s="370"/>
      <c r="D10" s="370"/>
      <c r="E10" s="370"/>
      <c r="F10" s="370"/>
      <c r="G10" s="370"/>
      <c r="H10" s="370"/>
      <c r="I10" s="407"/>
      <c r="J10" s="407"/>
      <c r="K10" s="407"/>
      <c r="L10" s="407"/>
      <c r="M10" s="407"/>
    </row>
    <row r="11" spans="2:13" x14ac:dyDescent="0.25">
      <c r="B11" s="654" t="s">
        <v>221</v>
      </c>
      <c r="C11" s="655"/>
      <c r="D11" s="655"/>
      <c r="E11" s="655"/>
      <c r="F11" s="655"/>
      <c r="G11" s="655"/>
      <c r="H11" s="655"/>
      <c r="I11" s="676"/>
      <c r="J11" s="677"/>
      <c r="K11" s="677"/>
      <c r="L11" s="677"/>
      <c r="M11" s="678"/>
    </row>
    <row r="12" spans="2:13" ht="18" customHeight="1" x14ac:dyDescent="0.25">
      <c r="B12" s="669"/>
      <c r="C12" s="670"/>
      <c r="D12" s="669"/>
      <c r="E12" s="670"/>
      <c r="F12" s="669"/>
      <c r="G12" s="671"/>
      <c r="H12" s="670"/>
      <c r="I12" s="672" t="s">
        <v>63</v>
      </c>
      <c r="J12" s="673"/>
      <c r="K12" s="674"/>
      <c r="L12" s="674"/>
      <c r="M12" s="674"/>
    </row>
    <row r="13" spans="2:13" x14ac:dyDescent="0.25">
      <c r="B13" s="666" t="s">
        <v>266</v>
      </c>
      <c r="C13" s="666"/>
      <c r="D13" s="666"/>
      <c r="E13" s="666"/>
      <c r="F13" s="616" t="s">
        <v>67</v>
      </c>
      <c r="G13" s="616"/>
      <c r="H13" s="493" t="s">
        <v>152</v>
      </c>
      <c r="I13" s="493"/>
      <c r="J13" s="493"/>
      <c r="K13" s="493"/>
      <c r="L13" s="493"/>
      <c r="M13" s="493"/>
    </row>
    <row r="14" spans="2:13" x14ac:dyDescent="0.25">
      <c r="B14" s="668" t="str">
        <f>REPT(Application!A8,1)</f>
        <v/>
      </c>
      <c r="C14" s="668"/>
      <c r="D14" s="668"/>
      <c r="E14" s="668"/>
      <c r="F14" s="617"/>
      <c r="G14" s="618"/>
      <c r="H14" s="370"/>
      <c r="I14" s="370"/>
      <c r="J14" s="370"/>
      <c r="K14" s="370"/>
      <c r="L14" s="370"/>
      <c r="M14" s="370"/>
    </row>
    <row r="15" spans="2:13" s="98" customFormat="1" ht="6.95" customHeight="1" x14ac:dyDescent="0.25">
      <c r="B15" s="102"/>
      <c r="C15" s="102"/>
      <c r="D15" s="102"/>
      <c r="E15" s="102"/>
      <c r="F15" s="100"/>
      <c r="G15" s="100"/>
      <c r="H15" s="103"/>
      <c r="I15" s="103"/>
      <c r="J15" s="103"/>
      <c r="K15" s="103"/>
      <c r="L15" s="103"/>
      <c r="M15" s="103"/>
    </row>
    <row r="16" spans="2:13" s="35" customFormat="1" ht="18" customHeight="1" x14ac:dyDescent="0.25">
      <c r="B16" s="640" t="s">
        <v>325</v>
      </c>
      <c r="C16" s="640"/>
      <c r="D16" s="640"/>
      <c r="E16" s="640"/>
      <c r="F16" s="640"/>
      <c r="G16" s="640"/>
      <c r="H16" s="640"/>
      <c r="I16" s="640"/>
      <c r="J16" s="640"/>
      <c r="K16" s="640"/>
      <c r="L16" s="640"/>
      <c r="M16" s="640"/>
    </row>
    <row r="17" spans="2:13" s="98" customFormat="1" x14ac:dyDescent="0.25">
      <c r="B17" s="399" t="s">
        <v>220</v>
      </c>
      <c r="C17" s="400"/>
      <c r="D17" s="400"/>
      <c r="E17" s="400"/>
      <c r="F17" s="400"/>
      <c r="G17" s="400"/>
      <c r="H17" s="400"/>
      <c r="I17" s="400"/>
      <c r="J17" s="400"/>
      <c r="K17" s="400"/>
      <c r="L17" s="400"/>
      <c r="M17" s="401"/>
    </row>
    <row r="18" spans="2:13" s="98" customFormat="1" x14ac:dyDescent="0.25">
      <c r="B18" s="370"/>
      <c r="C18" s="370"/>
      <c r="D18" s="370"/>
      <c r="E18" s="370"/>
      <c r="F18" s="370"/>
      <c r="G18" s="370"/>
      <c r="H18" s="370"/>
      <c r="I18" s="370"/>
      <c r="J18" s="674" t="str">
        <f>REPT(Application!E15,1)</f>
        <v/>
      </c>
      <c r="K18" s="674"/>
      <c r="L18" s="674"/>
      <c r="M18" s="674"/>
    </row>
    <row r="19" spans="2:13" s="98" customFormat="1" x14ac:dyDescent="0.25">
      <c r="B19" s="666" t="s">
        <v>60</v>
      </c>
      <c r="C19" s="666"/>
      <c r="D19" s="666"/>
      <c r="E19" s="493" t="s">
        <v>61</v>
      </c>
      <c r="F19" s="493"/>
      <c r="G19" s="493"/>
      <c r="H19" s="493"/>
      <c r="I19" s="639" t="s">
        <v>151</v>
      </c>
      <c r="J19" s="639"/>
      <c r="K19" s="639"/>
      <c r="L19" s="493" t="s">
        <v>99</v>
      </c>
      <c r="M19" s="493"/>
    </row>
    <row r="20" spans="2:13" s="98" customFormat="1" x14ac:dyDescent="0.25">
      <c r="B20" s="641"/>
      <c r="C20" s="641"/>
      <c r="D20" s="641"/>
      <c r="E20" s="370"/>
      <c r="F20" s="370"/>
      <c r="G20" s="370"/>
      <c r="H20" s="370"/>
      <c r="I20" s="370"/>
      <c r="J20" s="370"/>
      <c r="K20" s="370"/>
      <c r="L20" s="467"/>
      <c r="M20" s="467"/>
    </row>
    <row r="21" spans="2:13" s="98" customFormat="1" x14ac:dyDescent="0.25">
      <c r="B21" s="399" t="s">
        <v>62</v>
      </c>
      <c r="C21" s="400"/>
      <c r="D21" s="400"/>
      <c r="E21" s="400"/>
      <c r="F21" s="400"/>
      <c r="G21" s="400"/>
      <c r="H21" s="400"/>
      <c r="I21" s="675" t="s">
        <v>287</v>
      </c>
      <c r="J21" s="446"/>
      <c r="K21" s="446"/>
      <c r="L21" s="446"/>
      <c r="M21" s="447"/>
    </row>
    <row r="22" spans="2:13" s="98" customFormat="1" x14ac:dyDescent="0.25">
      <c r="B22" s="370"/>
      <c r="C22" s="370"/>
      <c r="D22" s="370"/>
      <c r="E22" s="370"/>
      <c r="F22" s="370"/>
      <c r="G22" s="370"/>
      <c r="H22" s="370"/>
      <c r="I22" s="407"/>
      <c r="J22" s="407"/>
      <c r="K22" s="407"/>
      <c r="L22" s="407"/>
      <c r="M22" s="407"/>
    </row>
    <row r="23" spans="2:13" s="98" customFormat="1" x14ac:dyDescent="0.25">
      <c r="B23" s="654" t="s">
        <v>221</v>
      </c>
      <c r="C23" s="655"/>
      <c r="D23" s="655"/>
      <c r="E23" s="655"/>
      <c r="F23" s="655"/>
      <c r="G23" s="655"/>
      <c r="H23" s="655"/>
      <c r="I23" s="676"/>
      <c r="J23" s="677"/>
      <c r="K23" s="677"/>
      <c r="L23" s="677"/>
      <c r="M23" s="678"/>
    </row>
    <row r="24" spans="2:13" s="98" customFormat="1" x14ac:dyDescent="0.25">
      <c r="B24" s="669"/>
      <c r="C24" s="670"/>
      <c r="D24" s="669"/>
      <c r="E24" s="670"/>
      <c r="F24" s="669"/>
      <c r="G24" s="671"/>
      <c r="H24" s="670"/>
      <c r="I24" s="672" t="s">
        <v>63</v>
      </c>
      <c r="J24" s="673"/>
      <c r="K24" s="674"/>
      <c r="L24" s="674"/>
      <c r="M24" s="674"/>
    </row>
    <row r="25" spans="2:13" s="98" customFormat="1" x14ac:dyDescent="0.25">
      <c r="B25" s="666" t="s">
        <v>266</v>
      </c>
      <c r="C25" s="666"/>
      <c r="D25" s="666"/>
      <c r="E25" s="666"/>
      <c r="F25" s="616" t="s">
        <v>67</v>
      </c>
      <c r="G25" s="616"/>
      <c r="H25" s="493" t="s">
        <v>152</v>
      </c>
      <c r="I25" s="493"/>
      <c r="J25" s="493"/>
      <c r="K25" s="493"/>
      <c r="L25" s="493"/>
      <c r="M25" s="493"/>
    </row>
    <row r="26" spans="2:13" s="98" customFormat="1" x14ac:dyDescent="0.25">
      <c r="B26" s="760"/>
      <c r="C26" s="760"/>
      <c r="D26" s="760"/>
      <c r="E26" s="760"/>
      <c r="F26" s="617"/>
      <c r="G26" s="618"/>
      <c r="H26" s="370"/>
      <c r="I26" s="370"/>
      <c r="J26" s="370"/>
      <c r="K26" s="370"/>
      <c r="L26" s="370"/>
      <c r="M26" s="370"/>
    </row>
    <row r="27" spans="2:13" s="98" customFormat="1" ht="6.95" customHeight="1" x14ac:dyDescent="0.25">
      <c r="B27" s="99"/>
      <c r="C27" s="99"/>
      <c r="D27" s="99"/>
      <c r="E27" s="99"/>
      <c r="F27" s="100"/>
      <c r="G27" s="100"/>
      <c r="H27" s="101"/>
      <c r="I27" s="101"/>
      <c r="J27" s="101"/>
      <c r="K27" s="101"/>
      <c r="L27" s="101"/>
      <c r="M27" s="101"/>
    </row>
    <row r="28" spans="2:13" ht="7.35" customHeight="1" x14ac:dyDescent="0.25">
      <c r="B28" s="667"/>
      <c r="C28" s="667"/>
      <c r="D28" s="667"/>
      <c r="E28" s="667"/>
      <c r="F28" s="667"/>
      <c r="G28" s="667"/>
      <c r="H28" s="667"/>
      <c r="I28" s="667"/>
      <c r="J28" s="667"/>
      <c r="K28" s="667"/>
      <c r="L28" s="667"/>
      <c r="M28" s="667"/>
    </row>
    <row r="29" spans="2:13" s="61" customFormat="1" ht="20.25" customHeight="1" x14ac:dyDescent="0.25">
      <c r="B29" s="702" t="s">
        <v>216</v>
      </c>
      <c r="C29" s="703"/>
      <c r="D29" s="703"/>
      <c r="E29" s="703"/>
      <c r="F29" s="703"/>
      <c r="G29" s="703"/>
      <c r="H29" s="703"/>
      <c r="I29" s="703"/>
      <c r="J29" s="703"/>
      <c r="K29" s="703"/>
      <c r="L29" s="703"/>
      <c r="M29" s="704"/>
    </row>
    <row r="30" spans="2:13" ht="7.35" customHeight="1" x14ac:dyDescent="0.25">
      <c r="B30" s="658"/>
      <c r="C30" s="658"/>
      <c r="D30" s="658"/>
      <c r="E30" s="658"/>
      <c r="F30" s="658"/>
      <c r="G30" s="658"/>
      <c r="H30" s="658"/>
      <c r="I30" s="658"/>
      <c r="J30" s="658"/>
      <c r="K30" s="658"/>
      <c r="L30" s="658"/>
      <c r="M30" s="658"/>
    </row>
    <row r="31" spans="2:13" s="11" customFormat="1" ht="12.75" x14ac:dyDescent="0.2">
      <c r="B31" s="619" t="s">
        <v>68</v>
      </c>
      <c r="C31" s="619"/>
      <c r="D31" s="619"/>
      <c r="E31" s="82"/>
      <c r="F31" s="620" t="s">
        <v>69</v>
      </c>
      <c r="G31" s="620"/>
      <c r="H31" s="619" t="s">
        <v>70</v>
      </c>
      <c r="I31" s="619"/>
      <c r="J31" s="619"/>
      <c r="K31" s="82"/>
      <c r="L31" s="620" t="s">
        <v>69</v>
      </c>
      <c r="M31" s="620"/>
    </row>
    <row r="32" spans="2:13" ht="15" customHeight="1" x14ac:dyDescent="0.25">
      <c r="B32" s="621" t="s">
        <v>71</v>
      </c>
      <c r="C32" s="621"/>
      <c r="D32" s="621"/>
      <c r="E32" s="83"/>
      <c r="F32" s="622">
        <v>0</v>
      </c>
      <c r="G32" s="622"/>
      <c r="H32" s="633" t="s">
        <v>280</v>
      </c>
      <c r="I32" s="634"/>
      <c r="J32" s="635"/>
      <c r="K32" s="627"/>
      <c r="L32" s="629">
        <v>0</v>
      </c>
      <c r="M32" s="630"/>
    </row>
    <row r="33" spans="2:16" x14ac:dyDescent="0.25">
      <c r="B33" s="621" t="s">
        <v>245</v>
      </c>
      <c r="C33" s="621"/>
      <c r="D33" s="621"/>
      <c r="E33" s="83"/>
      <c r="F33" s="622">
        <f>SUM(L88)</f>
        <v>0</v>
      </c>
      <c r="G33" s="622"/>
      <c r="H33" s="636"/>
      <c r="I33" s="637"/>
      <c r="J33" s="638"/>
      <c r="K33" s="628"/>
      <c r="L33" s="631"/>
      <c r="M33" s="632"/>
    </row>
    <row r="34" spans="2:16" x14ac:dyDescent="0.25">
      <c r="B34" s="621" t="s">
        <v>246</v>
      </c>
      <c r="C34" s="621"/>
      <c r="D34" s="621"/>
      <c r="E34" s="83"/>
      <c r="F34" s="622">
        <f>SUM(L95)</f>
        <v>0</v>
      </c>
      <c r="G34" s="622"/>
      <c r="H34" s="636"/>
      <c r="I34" s="637"/>
      <c r="J34" s="638"/>
      <c r="K34" s="628"/>
      <c r="L34" s="631"/>
      <c r="M34" s="632"/>
    </row>
    <row r="35" spans="2:16" x14ac:dyDescent="0.25">
      <c r="B35" s="577" t="s">
        <v>247</v>
      </c>
      <c r="C35" s="578"/>
      <c r="D35" s="579"/>
      <c r="E35" s="83"/>
      <c r="F35" s="656">
        <f>SUM(L104)</f>
        <v>0</v>
      </c>
      <c r="G35" s="657"/>
      <c r="H35" s="625" t="s">
        <v>285</v>
      </c>
      <c r="I35" s="625"/>
      <c r="J35" s="625"/>
      <c r="K35" s="84"/>
      <c r="L35" s="626">
        <v>0</v>
      </c>
      <c r="M35" s="626"/>
    </row>
    <row r="36" spans="2:16" x14ac:dyDescent="0.25">
      <c r="B36" s="577" t="s">
        <v>153</v>
      </c>
      <c r="C36" s="578"/>
      <c r="D36" s="579"/>
      <c r="E36" s="83"/>
      <c r="F36" s="623">
        <v>0</v>
      </c>
      <c r="G36" s="624"/>
      <c r="H36" s="625" t="s">
        <v>283</v>
      </c>
      <c r="I36" s="625"/>
      <c r="J36" s="625"/>
      <c r="K36" s="84"/>
      <c r="L36" s="626">
        <v>0</v>
      </c>
      <c r="M36" s="626"/>
    </row>
    <row r="37" spans="2:16" x14ac:dyDescent="0.25">
      <c r="B37" s="577" t="s">
        <v>248</v>
      </c>
      <c r="C37" s="578"/>
      <c r="D37" s="579"/>
      <c r="E37" s="83"/>
      <c r="F37" s="656">
        <f>SUM(L120)</f>
        <v>0</v>
      </c>
      <c r="G37" s="657"/>
      <c r="H37" s="577" t="s">
        <v>282</v>
      </c>
      <c r="I37" s="578"/>
      <c r="J37" s="579"/>
      <c r="K37" s="84"/>
      <c r="L37" s="626">
        <v>0</v>
      </c>
      <c r="M37" s="626"/>
    </row>
    <row r="38" spans="2:16" x14ac:dyDescent="0.25">
      <c r="B38" s="577" t="s">
        <v>72</v>
      </c>
      <c r="C38" s="578"/>
      <c r="D38" s="579"/>
      <c r="E38" s="83"/>
      <c r="F38" s="623">
        <v>0</v>
      </c>
      <c r="G38" s="624"/>
      <c r="H38" s="577" t="s">
        <v>284</v>
      </c>
      <c r="I38" s="578"/>
      <c r="J38" s="579"/>
      <c r="K38" s="84"/>
      <c r="L38" s="626">
        <v>0</v>
      </c>
      <c r="M38" s="626"/>
      <c r="N38" s="21"/>
      <c r="O38" s="21"/>
      <c r="P38" s="21"/>
    </row>
    <row r="39" spans="2:16" x14ac:dyDescent="0.25">
      <c r="B39" s="621" t="s">
        <v>73</v>
      </c>
      <c r="C39" s="621"/>
      <c r="D39" s="621"/>
      <c r="E39" s="83" t="str">
        <f>REPT(B139,1)</f>
        <v/>
      </c>
      <c r="F39" s="622">
        <v>0</v>
      </c>
      <c r="G39" s="622"/>
      <c r="H39" s="577" t="s">
        <v>249</v>
      </c>
      <c r="I39" s="578"/>
      <c r="J39" s="579"/>
      <c r="K39" s="84"/>
      <c r="L39" s="626">
        <f>SUM(H112)</f>
        <v>0</v>
      </c>
      <c r="M39" s="626"/>
    </row>
    <row r="40" spans="2:16" x14ac:dyDescent="0.25">
      <c r="B40" s="621" t="s">
        <v>73</v>
      </c>
      <c r="C40" s="621"/>
      <c r="D40" s="621"/>
      <c r="E40" s="83" t="str">
        <f>REPT(B140,1)</f>
        <v/>
      </c>
      <c r="F40" s="622">
        <f>SUM(J140)</f>
        <v>0</v>
      </c>
      <c r="G40" s="622"/>
      <c r="H40" s="577" t="s">
        <v>281</v>
      </c>
      <c r="I40" s="578"/>
      <c r="J40" s="579"/>
      <c r="K40" s="84"/>
      <c r="L40" s="626">
        <v>0</v>
      </c>
      <c r="M40" s="626"/>
    </row>
    <row r="41" spans="2:16" x14ac:dyDescent="0.25">
      <c r="B41" s="621" t="s">
        <v>163</v>
      </c>
      <c r="C41" s="621"/>
      <c r="D41" s="621"/>
      <c r="E41" s="83"/>
      <c r="F41" s="659"/>
      <c r="G41" s="659"/>
      <c r="H41" s="577" t="s">
        <v>237</v>
      </c>
      <c r="I41" s="578"/>
      <c r="J41" s="579"/>
      <c r="K41" s="84"/>
      <c r="L41" s="660">
        <v>0</v>
      </c>
      <c r="M41" s="660"/>
    </row>
    <row r="42" spans="2:16" x14ac:dyDescent="0.25">
      <c r="B42" s="621" t="s">
        <v>161</v>
      </c>
      <c r="C42" s="621"/>
      <c r="D42" s="621"/>
      <c r="E42" s="83"/>
      <c r="F42" s="659">
        <v>0</v>
      </c>
      <c r="G42" s="659"/>
      <c r="H42" s="661"/>
      <c r="I42" s="662"/>
      <c r="J42" s="663"/>
      <c r="K42" s="84"/>
      <c r="L42" s="626"/>
      <c r="M42" s="626"/>
    </row>
    <row r="43" spans="2:16" x14ac:dyDescent="0.25">
      <c r="B43" s="577" t="s">
        <v>74</v>
      </c>
      <c r="C43" s="578"/>
      <c r="D43" s="579"/>
      <c r="E43" s="83"/>
      <c r="F43" s="659">
        <v>0</v>
      </c>
      <c r="G43" s="659"/>
      <c r="H43" s="577" t="s">
        <v>154</v>
      </c>
      <c r="I43" s="578"/>
      <c r="J43" s="579"/>
      <c r="K43" s="84"/>
      <c r="L43" s="660">
        <v>0</v>
      </c>
      <c r="M43" s="660"/>
    </row>
    <row r="44" spans="2:16" ht="9.75" customHeight="1" x14ac:dyDescent="0.25">
      <c r="B44" s="621"/>
      <c r="C44" s="621"/>
      <c r="D44" s="621"/>
      <c r="E44" s="12"/>
      <c r="F44" s="679"/>
      <c r="G44" s="679"/>
      <c r="H44" s="621"/>
      <c r="I44" s="621"/>
      <c r="J44" s="621"/>
      <c r="K44" s="13"/>
      <c r="L44" s="681"/>
      <c r="M44" s="681"/>
    </row>
    <row r="45" spans="2:16" s="11" customFormat="1" ht="12.75" x14ac:dyDescent="0.2">
      <c r="B45" s="666"/>
      <c r="C45" s="666"/>
      <c r="D45" s="666"/>
      <c r="E45" s="14"/>
      <c r="F45" s="679"/>
      <c r="G45" s="679"/>
      <c r="H45" s="666" t="s">
        <v>75</v>
      </c>
      <c r="I45" s="666"/>
      <c r="J45" s="666"/>
      <c r="K45" s="666"/>
      <c r="L45" s="680">
        <f>SUM(L32:M44)</f>
        <v>0</v>
      </c>
      <c r="M45" s="680"/>
    </row>
    <row r="46" spans="2:16" s="11" customFormat="1" ht="12.75" x14ac:dyDescent="0.2">
      <c r="B46" s="666"/>
      <c r="C46" s="666"/>
      <c r="D46" s="666"/>
      <c r="E46" s="14"/>
      <c r="F46" s="679"/>
      <c r="G46" s="679"/>
      <c r="H46" s="666" t="s">
        <v>76</v>
      </c>
      <c r="I46" s="666"/>
      <c r="J46" s="666"/>
      <c r="K46" s="666"/>
      <c r="L46" s="680">
        <f>F47-L45</f>
        <v>0</v>
      </c>
      <c r="M46" s="680"/>
    </row>
    <row r="47" spans="2:16" s="11" customFormat="1" ht="12.75" x14ac:dyDescent="0.2">
      <c r="B47" s="666" t="s">
        <v>77</v>
      </c>
      <c r="C47" s="666"/>
      <c r="D47" s="666"/>
      <c r="E47" s="666"/>
      <c r="F47" s="680">
        <f>SUM(F32:G46)</f>
        <v>0</v>
      </c>
      <c r="G47" s="680"/>
      <c r="H47" s="666" t="s">
        <v>78</v>
      </c>
      <c r="I47" s="666"/>
      <c r="J47" s="666"/>
      <c r="K47" s="666"/>
      <c r="L47" s="680">
        <f>SUM(L45:L46)</f>
        <v>0</v>
      </c>
      <c r="M47" s="680"/>
    </row>
    <row r="48" spans="2:16" ht="7.35" customHeight="1" x14ac:dyDescent="0.25">
      <c r="B48" s="692"/>
      <c r="C48" s="692"/>
      <c r="D48" s="692"/>
      <c r="E48" s="692"/>
      <c r="F48" s="692"/>
      <c r="G48" s="692"/>
      <c r="H48" s="692"/>
      <c r="I48" s="692"/>
      <c r="J48" s="692"/>
      <c r="K48" s="692"/>
      <c r="L48" s="692"/>
      <c r="M48" s="692"/>
    </row>
    <row r="49" spans="2:14" x14ac:dyDescent="0.25">
      <c r="B49" s="693" t="s">
        <v>79</v>
      </c>
      <c r="C49" s="694"/>
      <c r="D49" s="694"/>
      <c r="E49" s="694"/>
      <c r="F49" s="694"/>
      <c r="G49" s="695"/>
      <c r="H49" s="693" t="s">
        <v>80</v>
      </c>
      <c r="I49" s="694"/>
      <c r="J49" s="694"/>
      <c r="K49" s="694"/>
      <c r="L49" s="694"/>
      <c r="M49" s="695"/>
    </row>
    <row r="50" spans="2:14" x14ac:dyDescent="0.25">
      <c r="B50" s="621" t="s">
        <v>81</v>
      </c>
      <c r="C50" s="621"/>
      <c r="D50" s="621"/>
      <c r="E50" s="682">
        <v>0</v>
      </c>
      <c r="F50" s="683"/>
      <c r="G50" s="684"/>
      <c r="H50" s="621" t="s">
        <v>82</v>
      </c>
      <c r="I50" s="621"/>
      <c r="J50" s="621"/>
      <c r="K50" s="685">
        <f>SUM(J112)</f>
        <v>0</v>
      </c>
      <c r="L50" s="686"/>
      <c r="M50" s="687"/>
    </row>
    <row r="51" spans="2:14" x14ac:dyDescent="0.25">
      <c r="B51" s="621" t="s">
        <v>83</v>
      </c>
      <c r="C51" s="621"/>
      <c r="D51" s="621"/>
      <c r="E51" s="682">
        <v>0</v>
      </c>
      <c r="F51" s="683"/>
      <c r="G51" s="684"/>
      <c r="H51" s="688" t="s">
        <v>84</v>
      </c>
      <c r="I51" s="621"/>
      <c r="J51" s="621"/>
      <c r="K51" s="689">
        <v>0</v>
      </c>
      <c r="L51" s="690"/>
      <c r="M51" s="691"/>
    </row>
    <row r="52" spans="2:14" x14ac:dyDescent="0.25">
      <c r="B52" s="621" t="s">
        <v>85</v>
      </c>
      <c r="C52" s="621"/>
      <c r="D52" s="621"/>
      <c r="E52" s="682">
        <v>0</v>
      </c>
      <c r="F52" s="683"/>
      <c r="G52" s="684"/>
      <c r="H52" s="621" t="s">
        <v>86</v>
      </c>
      <c r="I52" s="621"/>
      <c r="J52" s="621"/>
      <c r="K52" s="689">
        <v>0</v>
      </c>
      <c r="L52" s="690"/>
      <c r="M52" s="691"/>
    </row>
    <row r="53" spans="2:14" s="80" customFormat="1" x14ac:dyDescent="0.25">
      <c r="B53" s="577" t="s">
        <v>268</v>
      </c>
      <c r="C53" s="578"/>
      <c r="D53" s="579"/>
      <c r="E53" s="682">
        <v>0</v>
      </c>
      <c r="F53" s="683"/>
      <c r="G53" s="684"/>
      <c r="H53" s="621" t="s">
        <v>88</v>
      </c>
      <c r="I53" s="621"/>
      <c r="J53" s="621"/>
      <c r="K53" s="689">
        <v>0</v>
      </c>
      <c r="L53" s="690"/>
      <c r="M53" s="691"/>
    </row>
    <row r="54" spans="2:14" x14ac:dyDescent="0.25">
      <c r="B54" s="621" t="s">
        <v>87</v>
      </c>
      <c r="C54" s="621"/>
      <c r="D54" s="621"/>
      <c r="E54" s="724">
        <f>SUM(K112)*12</f>
        <v>0</v>
      </c>
      <c r="F54" s="725"/>
      <c r="G54" s="726"/>
      <c r="H54" s="621" t="s">
        <v>89</v>
      </c>
      <c r="I54" s="621"/>
      <c r="J54" s="621"/>
      <c r="K54" s="685">
        <f>SUM(H141)</f>
        <v>0</v>
      </c>
      <c r="L54" s="686"/>
      <c r="M54" s="687"/>
    </row>
    <row r="55" spans="2:14" x14ac:dyDescent="0.25">
      <c r="B55" s="744" t="s">
        <v>269</v>
      </c>
      <c r="C55" s="745"/>
      <c r="D55" s="746"/>
      <c r="E55" s="34"/>
      <c r="F55" s="741">
        <v>0</v>
      </c>
      <c r="G55" s="743"/>
      <c r="H55" s="753" t="s">
        <v>90</v>
      </c>
      <c r="I55" s="753"/>
      <c r="J55" s="753"/>
      <c r="K55" s="580">
        <f>SUM(I129+H136+H156+H161)</f>
        <v>0</v>
      </c>
      <c r="L55" s="581"/>
      <c r="M55" s="582"/>
    </row>
    <row r="56" spans="2:14" x14ac:dyDescent="0.25">
      <c r="B56" s="747"/>
      <c r="C56" s="748"/>
      <c r="D56" s="749"/>
      <c r="E56" s="34"/>
      <c r="F56" s="576">
        <v>0</v>
      </c>
      <c r="G56" s="576"/>
      <c r="H56" s="625" t="s">
        <v>91</v>
      </c>
      <c r="I56" s="625"/>
      <c r="J56" s="625"/>
      <c r="K56" s="685">
        <f>SUM(H151)</f>
        <v>0</v>
      </c>
      <c r="L56" s="686"/>
      <c r="M56" s="687"/>
    </row>
    <row r="57" spans="2:14" x14ac:dyDescent="0.25">
      <c r="B57" s="747"/>
      <c r="C57" s="748"/>
      <c r="D57" s="749"/>
      <c r="E57" s="34"/>
      <c r="F57" s="576">
        <v>0</v>
      </c>
      <c r="G57" s="576"/>
      <c r="H57" s="625"/>
      <c r="I57" s="625"/>
      <c r="J57" s="625"/>
      <c r="K57" s="685"/>
      <c r="L57" s="686"/>
      <c r="M57" s="687"/>
    </row>
    <row r="58" spans="2:14" x14ac:dyDescent="0.25">
      <c r="B58" s="747"/>
      <c r="C58" s="748"/>
      <c r="D58" s="749"/>
      <c r="E58" s="34"/>
      <c r="F58" s="576">
        <v>0</v>
      </c>
      <c r="G58" s="576"/>
      <c r="H58" s="577" t="s">
        <v>172</v>
      </c>
      <c r="I58" s="578"/>
      <c r="J58" s="579"/>
      <c r="K58" s="580">
        <f>SUM(E50+E51)*0.25/12</f>
        <v>0</v>
      </c>
      <c r="L58" s="581"/>
      <c r="M58" s="582"/>
    </row>
    <row r="59" spans="2:14" x14ac:dyDescent="0.25">
      <c r="B59" s="750"/>
      <c r="C59" s="751"/>
      <c r="D59" s="752"/>
      <c r="E59" s="34"/>
      <c r="F59" s="576">
        <v>0</v>
      </c>
      <c r="G59" s="576"/>
      <c r="H59" s="738" t="s">
        <v>92</v>
      </c>
      <c r="I59" s="738"/>
      <c r="J59" s="738"/>
      <c r="K59" s="739">
        <f>SUM(K50:M58)</f>
        <v>0</v>
      </c>
      <c r="L59" s="739"/>
      <c r="M59" s="740"/>
    </row>
    <row r="60" spans="2:14" x14ac:dyDescent="0.25">
      <c r="B60" s="666" t="s">
        <v>23</v>
      </c>
      <c r="C60" s="666"/>
      <c r="D60" s="666"/>
      <c r="E60" s="741">
        <f>SUM(E50:G59)</f>
        <v>0</v>
      </c>
      <c r="F60" s="742"/>
      <c r="G60" s="743"/>
      <c r="H60" s="738" t="s">
        <v>93</v>
      </c>
      <c r="I60" s="738"/>
      <c r="J60" s="738"/>
      <c r="K60" s="601">
        <f>SUM(K59*12)</f>
        <v>0</v>
      </c>
      <c r="L60" s="602"/>
      <c r="M60" s="602"/>
    </row>
    <row r="61" spans="2:14" s="35" customFormat="1" ht="7.35" customHeight="1" x14ac:dyDescent="0.25">
      <c r="B61" s="603"/>
      <c r="C61" s="604"/>
      <c r="D61" s="604"/>
      <c r="E61" s="604"/>
      <c r="F61" s="604"/>
      <c r="G61" s="604"/>
      <c r="H61" s="604"/>
      <c r="I61" s="604"/>
      <c r="J61" s="604"/>
      <c r="K61" s="604"/>
      <c r="L61" s="604"/>
      <c r="M61" s="605"/>
      <c r="N61" s="65"/>
    </row>
    <row r="62" spans="2:14" x14ac:dyDescent="0.25">
      <c r="B62" s="591" t="s">
        <v>94</v>
      </c>
      <c r="C62" s="592"/>
      <c r="D62" s="592"/>
      <c r="E62" s="592"/>
      <c r="F62" s="592"/>
      <c r="G62" s="592"/>
      <c r="H62" s="592"/>
      <c r="I62" s="592"/>
      <c r="J62" s="592"/>
      <c r="K62" s="592"/>
      <c r="L62" s="592"/>
      <c r="M62" s="593"/>
    </row>
    <row r="63" spans="2:14" x14ac:dyDescent="0.25">
      <c r="B63" s="613"/>
      <c r="C63" s="613"/>
      <c r="D63" s="613"/>
      <c r="E63" s="705"/>
      <c r="F63" s="705"/>
      <c r="G63" s="15" t="s">
        <v>95</v>
      </c>
      <c r="H63" s="594" t="s">
        <v>267</v>
      </c>
      <c r="I63" s="595"/>
      <c r="J63" s="595"/>
      <c r="K63" s="595"/>
      <c r="L63" s="595"/>
      <c r="M63" s="596"/>
    </row>
    <row r="64" spans="2:14" x14ac:dyDescent="0.25">
      <c r="B64" s="621" t="s">
        <v>96</v>
      </c>
      <c r="C64" s="621"/>
      <c r="D64" s="621"/>
      <c r="E64" s="467"/>
      <c r="F64" s="467"/>
      <c r="G64" s="43">
        <v>0</v>
      </c>
      <c r="H64" s="597"/>
      <c r="I64" s="382"/>
      <c r="J64" s="382"/>
      <c r="K64" s="382"/>
      <c r="L64" s="382"/>
      <c r="M64" s="383"/>
    </row>
    <row r="65" spans="2:14" x14ac:dyDescent="0.25">
      <c r="B65" s="625" t="s">
        <v>100</v>
      </c>
      <c r="C65" s="625"/>
      <c r="D65" s="625"/>
      <c r="E65" s="467"/>
      <c r="F65" s="467"/>
      <c r="G65" s="43">
        <v>0</v>
      </c>
      <c r="H65" s="597"/>
      <c r="I65" s="382"/>
      <c r="J65" s="382"/>
      <c r="K65" s="382"/>
      <c r="L65" s="382"/>
      <c r="M65" s="383"/>
    </row>
    <row r="66" spans="2:14" x14ac:dyDescent="0.25">
      <c r="B66" s="621" t="s">
        <v>97</v>
      </c>
      <c r="C66" s="621"/>
      <c r="D66" s="621"/>
      <c r="E66" s="467"/>
      <c r="F66" s="467"/>
      <c r="G66" s="43">
        <v>0</v>
      </c>
      <c r="H66" s="597"/>
      <c r="I66" s="382"/>
      <c r="J66" s="382"/>
      <c r="K66" s="382"/>
      <c r="L66" s="382"/>
      <c r="M66" s="383"/>
    </row>
    <row r="67" spans="2:14" x14ac:dyDescent="0.25">
      <c r="B67" s="625" t="s">
        <v>98</v>
      </c>
      <c r="C67" s="625"/>
      <c r="D67" s="625"/>
      <c r="E67" s="467"/>
      <c r="F67" s="467"/>
      <c r="G67" s="43">
        <v>0</v>
      </c>
      <c r="H67" s="597"/>
      <c r="I67" s="382"/>
      <c r="J67" s="382"/>
      <c r="K67" s="382"/>
      <c r="L67" s="382"/>
      <c r="M67" s="383"/>
    </row>
    <row r="68" spans="2:14" x14ac:dyDescent="0.25">
      <c r="B68" s="621" t="s">
        <v>365</v>
      </c>
      <c r="C68" s="621"/>
      <c r="D68" s="621"/>
      <c r="E68" s="467"/>
      <c r="F68" s="467"/>
      <c r="G68" s="43">
        <v>0</v>
      </c>
      <c r="H68" s="597"/>
      <c r="I68" s="382"/>
      <c r="J68" s="382"/>
      <c r="K68" s="382"/>
      <c r="L68" s="382"/>
      <c r="M68" s="383"/>
    </row>
    <row r="69" spans="2:14" x14ac:dyDescent="0.25">
      <c r="B69" s="736"/>
      <c r="C69" s="737"/>
      <c r="D69" s="737"/>
      <c r="E69" s="614" t="s">
        <v>165</v>
      </c>
      <c r="F69" s="614"/>
      <c r="G69" s="36">
        <f>SUM(G64:G68)</f>
        <v>0</v>
      </c>
      <c r="H69" s="598"/>
      <c r="I69" s="599"/>
      <c r="J69" s="599"/>
      <c r="K69" s="599"/>
      <c r="L69" s="599"/>
      <c r="M69" s="600"/>
    </row>
    <row r="70" spans="2:14" s="35" customFormat="1" ht="7.35" customHeight="1" x14ac:dyDescent="0.25">
      <c r="B70" s="603"/>
      <c r="C70" s="604"/>
      <c r="D70" s="604"/>
      <c r="E70" s="604"/>
      <c r="F70" s="604"/>
      <c r="G70" s="604"/>
      <c r="H70" s="754"/>
      <c r="I70" s="754"/>
      <c r="J70" s="754"/>
      <c r="K70" s="754"/>
      <c r="L70" s="754"/>
      <c r="M70" s="755"/>
      <c r="N70" s="65"/>
    </row>
    <row r="71" spans="2:14" s="80" customFormat="1" x14ac:dyDescent="0.25">
      <c r="B71" s="591" t="s">
        <v>271</v>
      </c>
      <c r="C71" s="592"/>
      <c r="D71" s="592"/>
      <c r="E71" s="592"/>
      <c r="F71" s="592"/>
      <c r="G71" s="592"/>
      <c r="H71" s="592"/>
      <c r="I71" s="592"/>
      <c r="J71" s="592"/>
      <c r="K71" s="592"/>
      <c r="L71" s="592"/>
      <c r="M71" s="593"/>
    </row>
    <row r="72" spans="2:14" s="80" customFormat="1" x14ac:dyDescent="0.25">
      <c r="B72" s="613"/>
      <c r="C72" s="613"/>
      <c r="D72" s="613"/>
      <c r="E72" s="705"/>
      <c r="F72" s="705"/>
      <c r="G72" s="15" t="s">
        <v>95</v>
      </c>
      <c r="H72" s="594" t="s">
        <v>273</v>
      </c>
      <c r="I72" s="595"/>
      <c r="J72" s="595"/>
      <c r="K72" s="595"/>
      <c r="L72" s="595"/>
      <c r="M72" s="596"/>
    </row>
    <row r="73" spans="2:14" s="80" customFormat="1" x14ac:dyDescent="0.25">
      <c r="B73" s="735" t="s">
        <v>270</v>
      </c>
      <c r="C73" s="735"/>
      <c r="D73" s="735"/>
      <c r="E73" s="467"/>
      <c r="F73" s="467"/>
      <c r="G73" s="43">
        <v>0</v>
      </c>
      <c r="H73" s="597"/>
      <c r="I73" s="382"/>
      <c r="J73" s="382"/>
      <c r="K73" s="382"/>
      <c r="L73" s="382"/>
      <c r="M73" s="383"/>
    </row>
    <row r="74" spans="2:14" s="80" customFormat="1" x14ac:dyDescent="0.25">
      <c r="B74" s="85"/>
      <c r="C74" s="86"/>
      <c r="D74" s="86"/>
      <c r="E74" s="614" t="s">
        <v>272</v>
      </c>
      <c r="F74" s="614"/>
      <c r="G74" s="36">
        <f>SUM(G69:G73)</f>
        <v>0</v>
      </c>
      <c r="H74" s="598"/>
      <c r="I74" s="599"/>
      <c r="J74" s="599"/>
      <c r="K74" s="599"/>
      <c r="L74" s="599"/>
      <c r="M74" s="600"/>
    </row>
    <row r="75" spans="2:14" ht="7.35" customHeight="1" x14ac:dyDescent="0.25">
      <c r="B75" s="650"/>
      <c r="C75" s="651"/>
      <c r="D75" s="651"/>
      <c r="E75" s="651"/>
      <c r="F75" s="651"/>
      <c r="G75" s="651"/>
      <c r="H75" s="651"/>
      <c r="I75" s="651"/>
      <c r="J75" s="651"/>
      <c r="K75" s="651"/>
      <c r="L75" s="651"/>
      <c r="M75" s="652"/>
    </row>
    <row r="76" spans="2:14" x14ac:dyDescent="0.25">
      <c r="B76" s="727" t="s">
        <v>244</v>
      </c>
      <c r="C76" s="706"/>
      <c r="D76" s="706"/>
      <c r="E76" s="706"/>
      <c r="F76" s="706"/>
      <c r="G76" s="706"/>
      <c r="H76" s="706"/>
      <c r="I76" s="706"/>
      <c r="J76" s="706"/>
      <c r="K76" s="706"/>
      <c r="L76" s="706"/>
      <c r="M76" s="707"/>
    </row>
    <row r="77" spans="2:14" x14ac:dyDescent="0.25">
      <c r="B77" s="540" t="s">
        <v>101</v>
      </c>
      <c r="C77" s="540"/>
      <c r="D77" s="540"/>
      <c r="E77" s="540" t="s">
        <v>102</v>
      </c>
      <c r="F77" s="540"/>
      <c r="G77" s="540" t="s">
        <v>103</v>
      </c>
      <c r="H77" s="540"/>
      <c r="I77" s="540"/>
      <c r="J77" s="540" t="s">
        <v>104</v>
      </c>
      <c r="K77" s="540"/>
      <c r="L77" s="540" t="s">
        <v>105</v>
      </c>
      <c r="M77" s="540"/>
    </row>
    <row r="78" spans="2:14" x14ac:dyDescent="0.25">
      <c r="B78" s="381"/>
      <c r="C78" s="382"/>
      <c r="D78" s="383"/>
      <c r="E78" s="370"/>
      <c r="F78" s="350"/>
      <c r="G78" s="381"/>
      <c r="H78" s="382"/>
      <c r="I78" s="383"/>
      <c r="J78" s="44"/>
      <c r="K78" s="44"/>
      <c r="L78" s="551">
        <v>0</v>
      </c>
      <c r="M78" s="551"/>
    </row>
    <row r="79" spans="2:14" x14ac:dyDescent="0.25">
      <c r="B79" s="381"/>
      <c r="C79" s="382"/>
      <c r="D79" s="383"/>
      <c r="E79" s="370"/>
      <c r="F79" s="350"/>
      <c r="G79" s="381"/>
      <c r="H79" s="382"/>
      <c r="I79" s="383"/>
      <c r="J79" s="44"/>
      <c r="K79" s="44"/>
      <c r="L79" s="551">
        <v>0</v>
      </c>
      <c r="M79" s="551"/>
    </row>
    <row r="80" spans="2:14" x14ac:dyDescent="0.25">
      <c r="B80" s="381"/>
      <c r="C80" s="382"/>
      <c r="D80" s="383"/>
      <c r="E80" s="711"/>
      <c r="F80" s="712"/>
      <c r="G80" s="381"/>
      <c r="H80" s="470"/>
      <c r="I80" s="471"/>
      <c r="J80" s="44"/>
      <c r="K80" s="44"/>
      <c r="L80" s="713">
        <v>0</v>
      </c>
      <c r="M80" s="714"/>
    </row>
    <row r="81" spans="1:13" x14ac:dyDescent="0.25">
      <c r="B81" s="615"/>
      <c r="C81" s="615"/>
      <c r="D81" s="615"/>
      <c r="E81" s="615"/>
      <c r="F81" s="615"/>
      <c r="G81" s="615"/>
      <c r="H81" s="615"/>
      <c r="I81" s="615"/>
      <c r="J81" s="615"/>
      <c r="K81" s="16" t="s">
        <v>106</v>
      </c>
      <c r="L81" s="715">
        <f>SUM(L78:M80)</f>
        <v>0</v>
      </c>
      <c r="M81" s="716"/>
    </row>
    <row r="82" spans="1:13" ht="7.35" customHeight="1" x14ac:dyDescent="0.25">
      <c r="B82" s="696"/>
      <c r="C82" s="696"/>
      <c r="D82" s="696"/>
      <c r="E82" s="696"/>
      <c r="F82" s="696"/>
      <c r="G82" s="696"/>
      <c r="H82" s="696"/>
      <c r="I82" s="696"/>
      <c r="J82" s="696"/>
      <c r="K82" s="696"/>
      <c r="L82" s="696"/>
      <c r="M82" s="696"/>
    </row>
    <row r="83" spans="1:13" s="67" customFormat="1" x14ac:dyDescent="0.25">
      <c r="A83" s="132"/>
      <c r="B83" s="706" t="s">
        <v>239</v>
      </c>
      <c r="C83" s="706"/>
      <c r="D83" s="706"/>
      <c r="E83" s="706"/>
      <c r="F83" s="706"/>
      <c r="G83" s="706"/>
      <c r="H83" s="706"/>
      <c r="I83" s="706"/>
      <c r="J83" s="706"/>
      <c r="K83" s="706"/>
      <c r="L83" s="706"/>
      <c r="M83" s="707"/>
    </row>
    <row r="84" spans="1:13" s="67" customFormat="1" x14ac:dyDescent="0.25">
      <c r="A84" s="132"/>
      <c r="B84" s="708" t="s">
        <v>101</v>
      </c>
      <c r="C84" s="540"/>
      <c r="D84" s="540"/>
      <c r="E84" s="540" t="s">
        <v>102</v>
      </c>
      <c r="F84" s="540"/>
      <c r="G84" s="540" t="s">
        <v>103</v>
      </c>
      <c r="H84" s="540"/>
      <c r="I84" s="540"/>
      <c r="J84" s="540" t="s">
        <v>104</v>
      </c>
      <c r="K84" s="540"/>
      <c r="L84" s="540" t="s">
        <v>105</v>
      </c>
      <c r="M84" s="540"/>
    </row>
    <row r="85" spans="1:13" s="67" customFormat="1" x14ac:dyDescent="0.25">
      <c r="A85" s="132"/>
      <c r="B85" s="470"/>
      <c r="C85" s="470"/>
      <c r="D85" s="471"/>
      <c r="E85" s="721"/>
      <c r="F85" s="648"/>
      <c r="G85" s="381"/>
      <c r="H85" s="470"/>
      <c r="I85" s="471"/>
      <c r="J85" s="44"/>
      <c r="K85" s="44"/>
      <c r="L85" s="713">
        <v>0</v>
      </c>
      <c r="M85" s="714"/>
    </row>
    <row r="86" spans="1:13" s="67" customFormat="1" x14ac:dyDescent="0.25">
      <c r="A86" s="132"/>
      <c r="B86" s="470"/>
      <c r="C86" s="470"/>
      <c r="D86" s="471"/>
      <c r="E86" s="370"/>
      <c r="F86" s="350"/>
      <c r="G86" s="381"/>
      <c r="H86" s="382"/>
      <c r="I86" s="383"/>
      <c r="J86" s="44"/>
      <c r="K86" s="44"/>
      <c r="L86" s="551">
        <v>0</v>
      </c>
      <c r="M86" s="551"/>
    </row>
    <row r="87" spans="1:13" s="67" customFormat="1" x14ac:dyDescent="0.25">
      <c r="A87" s="132"/>
      <c r="B87" s="470"/>
      <c r="C87" s="470"/>
      <c r="D87" s="471"/>
      <c r="E87" s="711"/>
      <c r="F87" s="712"/>
      <c r="G87" s="381"/>
      <c r="H87" s="470"/>
      <c r="I87" s="471"/>
      <c r="J87" s="44"/>
      <c r="K87" s="44"/>
      <c r="L87" s="713">
        <v>0</v>
      </c>
      <c r="M87" s="714"/>
    </row>
    <row r="88" spans="1:13" s="67" customFormat="1" x14ac:dyDescent="0.25">
      <c r="A88" s="132"/>
      <c r="B88" s="757"/>
      <c r="C88" s="615"/>
      <c r="D88" s="615"/>
      <c r="E88" s="615"/>
      <c r="F88" s="615"/>
      <c r="G88" s="615"/>
      <c r="H88" s="615"/>
      <c r="I88" s="615"/>
      <c r="J88" s="615"/>
      <c r="K88" s="16" t="s">
        <v>106</v>
      </c>
      <c r="L88" s="715">
        <f>SUM(L85:M87)</f>
        <v>0</v>
      </c>
      <c r="M88" s="716"/>
    </row>
    <row r="89" spans="1:13" s="67" customFormat="1" ht="7.35" customHeight="1" x14ac:dyDescent="0.25">
      <c r="A89" s="132"/>
      <c r="B89" s="717"/>
      <c r="C89" s="717"/>
      <c r="D89" s="717"/>
      <c r="E89" s="717"/>
      <c r="F89" s="717"/>
      <c r="G89" s="717"/>
      <c r="H89" s="717"/>
      <c r="I89" s="717"/>
      <c r="J89" s="717"/>
      <c r="K89" s="718"/>
      <c r="L89" s="718"/>
      <c r="M89" s="719"/>
    </row>
    <row r="90" spans="1:13" x14ac:dyDescent="0.25">
      <c r="A90" s="132"/>
      <c r="B90" s="707" t="s">
        <v>238</v>
      </c>
      <c r="C90" s="723"/>
      <c r="D90" s="723"/>
      <c r="E90" s="723"/>
      <c r="F90" s="723"/>
      <c r="G90" s="723"/>
      <c r="H90" s="723"/>
      <c r="I90" s="723"/>
      <c r="J90" s="723"/>
      <c r="K90" s="723"/>
      <c r="L90" s="723"/>
      <c r="M90" s="723"/>
    </row>
    <row r="91" spans="1:13" x14ac:dyDescent="0.25">
      <c r="A91" s="132"/>
      <c r="B91" s="130" t="s">
        <v>107</v>
      </c>
      <c r="C91" s="540" t="s">
        <v>108</v>
      </c>
      <c r="D91" s="540"/>
      <c r="E91" s="540"/>
      <c r="F91" s="540" t="s">
        <v>109</v>
      </c>
      <c r="G91" s="540"/>
      <c r="H91" s="540"/>
      <c r="I91" s="540" t="s">
        <v>104</v>
      </c>
      <c r="J91" s="540"/>
      <c r="K91" s="17" t="s">
        <v>110</v>
      </c>
      <c r="L91" s="540" t="s">
        <v>111</v>
      </c>
      <c r="M91" s="540"/>
    </row>
    <row r="92" spans="1:13" x14ac:dyDescent="0.25">
      <c r="A92" s="132"/>
      <c r="B92" s="131"/>
      <c r="C92" s="585"/>
      <c r="D92" s="585"/>
      <c r="E92" s="585"/>
      <c r="F92" s="585"/>
      <c r="G92" s="585"/>
      <c r="H92" s="585"/>
      <c r="I92" s="44"/>
      <c r="J92" s="44"/>
      <c r="K92" s="50"/>
      <c r="L92" s="551">
        <v>0</v>
      </c>
      <c r="M92" s="551"/>
    </row>
    <row r="93" spans="1:13" x14ac:dyDescent="0.25">
      <c r="A93" s="132"/>
      <c r="B93" s="131"/>
      <c r="C93" s="585"/>
      <c r="D93" s="585"/>
      <c r="E93" s="585"/>
      <c r="F93" s="585"/>
      <c r="G93" s="585"/>
      <c r="H93" s="585"/>
      <c r="I93" s="44"/>
      <c r="J93" s="44"/>
      <c r="K93" s="50"/>
      <c r="L93" s="551">
        <v>0</v>
      </c>
      <c r="M93" s="551"/>
    </row>
    <row r="94" spans="1:13" x14ac:dyDescent="0.25">
      <c r="A94" s="132"/>
      <c r="B94" s="131"/>
      <c r="C94" s="585"/>
      <c r="D94" s="585"/>
      <c r="E94" s="585"/>
      <c r="F94" s="585"/>
      <c r="G94" s="585"/>
      <c r="H94" s="585"/>
      <c r="I94" s="44"/>
      <c r="J94" s="44"/>
      <c r="K94" s="50"/>
      <c r="L94" s="563">
        <v>0</v>
      </c>
      <c r="M94" s="563"/>
    </row>
    <row r="95" spans="1:13" x14ac:dyDescent="0.25">
      <c r="A95" s="133"/>
      <c r="B95" s="606"/>
      <c r="C95" s="607"/>
      <c r="D95" s="607"/>
      <c r="E95" s="607"/>
      <c r="F95" s="607"/>
      <c r="G95" s="607"/>
      <c r="H95" s="607"/>
      <c r="I95" s="607"/>
      <c r="J95" s="608"/>
      <c r="K95" s="16" t="s">
        <v>106</v>
      </c>
      <c r="L95" s="715">
        <f>SUM(L92:M94)</f>
        <v>0</v>
      </c>
      <c r="M95" s="716"/>
    </row>
    <row r="96" spans="1:13" ht="7.35" customHeight="1" x14ac:dyDescent="0.25">
      <c r="A96" s="756"/>
      <c r="B96" s="756"/>
      <c r="C96" s="756"/>
      <c r="D96" s="756"/>
      <c r="E96" s="756"/>
      <c r="F96" s="756"/>
      <c r="G96" s="756"/>
      <c r="H96" s="756"/>
      <c r="I96" s="756"/>
      <c r="J96" s="756"/>
      <c r="K96" s="756"/>
      <c r="L96" s="756"/>
      <c r="M96" s="756"/>
    </row>
    <row r="97" spans="1:20" x14ac:dyDescent="0.25">
      <c r="A97" s="132"/>
      <c r="B97" s="564" t="s">
        <v>240</v>
      </c>
      <c r="C97" s="564"/>
      <c r="D97" s="564"/>
      <c r="E97" s="564"/>
      <c r="F97" s="564"/>
      <c r="G97" s="564"/>
      <c r="H97" s="564"/>
      <c r="I97" s="564"/>
      <c r="J97" s="564"/>
      <c r="K97" s="564"/>
      <c r="L97" s="564"/>
      <c r="M97" s="722"/>
    </row>
    <row r="98" spans="1:20" ht="36" customHeight="1" x14ac:dyDescent="0.25">
      <c r="A98" s="132"/>
      <c r="B98" s="537" t="s">
        <v>112</v>
      </c>
      <c r="C98" s="537"/>
      <c r="D98" s="538"/>
      <c r="E98" s="609" t="s">
        <v>250</v>
      </c>
      <c r="F98" s="610"/>
      <c r="G98" s="610"/>
      <c r="H98" s="68" t="s">
        <v>366</v>
      </c>
      <c r="I98" s="649" t="s">
        <v>113</v>
      </c>
      <c r="J98" s="649"/>
      <c r="K98" s="24" t="s">
        <v>114</v>
      </c>
      <c r="L98" s="720" t="s">
        <v>158</v>
      </c>
      <c r="M98" s="720"/>
    </row>
    <row r="99" spans="1:20" x14ac:dyDescent="0.25">
      <c r="A99" s="132"/>
      <c r="B99" s="645"/>
      <c r="C99" s="645"/>
      <c r="D99" s="646"/>
      <c r="E99" s="70"/>
      <c r="F99" s="370"/>
      <c r="G99" s="350"/>
      <c r="H99" s="71"/>
      <c r="I99" s="551">
        <v>0</v>
      </c>
      <c r="J99" s="551"/>
      <c r="K99" s="45"/>
      <c r="L99" s="561">
        <v>0</v>
      </c>
      <c r="M99" s="561"/>
      <c r="O99" s="40"/>
      <c r="P99" s="40" t="s">
        <v>226</v>
      </c>
      <c r="Q99" s="40" t="s">
        <v>227</v>
      </c>
      <c r="R99" s="40" t="s">
        <v>228</v>
      </c>
      <c r="T99" s="40"/>
    </row>
    <row r="100" spans="1:20" x14ac:dyDescent="0.25">
      <c r="A100" s="132"/>
      <c r="B100" s="647"/>
      <c r="C100" s="647"/>
      <c r="D100" s="648"/>
      <c r="E100" s="71"/>
      <c r="F100" s="370"/>
      <c r="G100" s="350"/>
      <c r="H100" s="71"/>
      <c r="I100" s="551">
        <v>0</v>
      </c>
      <c r="J100" s="551"/>
      <c r="K100" s="45"/>
      <c r="L100" s="551">
        <v>0</v>
      </c>
      <c r="M100" s="551"/>
      <c r="O100" s="40"/>
      <c r="P100" s="40" t="s">
        <v>229</v>
      </c>
      <c r="Q100" s="40" t="s">
        <v>230</v>
      </c>
      <c r="R100" s="40" t="s">
        <v>231</v>
      </c>
      <c r="S100" s="40" t="s">
        <v>232</v>
      </c>
    </row>
    <row r="101" spans="1:20" x14ac:dyDescent="0.25">
      <c r="A101" s="132"/>
      <c r="B101" s="647"/>
      <c r="C101" s="647"/>
      <c r="D101" s="648"/>
      <c r="E101" s="71"/>
      <c r="F101" s="370"/>
      <c r="G101" s="350"/>
      <c r="H101" s="71"/>
      <c r="I101" s="551">
        <v>0</v>
      </c>
      <c r="J101" s="551"/>
      <c r="K101" s="45"/>
      <c r="L101" s="551">
        <v>0</v>
      </c>
      <c r="M101" s="551"/>
    </row>
    <row r="102" spans="1:20" x14ac:dyDescent="0.25">
      <c r="A102" s="132"/>
      <c r="B102" s="647"/>
      <c r="C102" s="647"/>
      <c r="D102" s="648"/>
      <c r="E102" s="71"/>
      <c r="F102" s="370"/>
      <c r="G102" s="350"/>
      <c r="H102" s="71"/>
      <c r="I102" s="551">
        <v>0</v>
      </c>
      <c r="J102" s="551"/>
      <c r="K102" s="45"/>
      <c r="L102" s="551">
        <v>0</v>
      </c>
      <c r="M102" s="551"/>
    </row>
    <row r="103" spans="1:20" x14ac:dyDescent="0.25">
      <c r="A103" s="132"/>
      <c r="B103" s="671"/>
      <c r="C103" s="671"/>
      <c r="D103" s="670"/>
      <c r="E103" s="87"/>
      <c r="F103" s="674"/>
      <c r="G103" s="759"/>
      <c r="H103" s="87"/>
      <c r="I103" s="551">
        <v>0</v>
      </c>
      <c r="J103" s="551"/>
      <c r="K103" s="45"/>
      <c r="L103" s="563">
        <v>0</v>
      </c>
      <c r="M103" s="563"/>
    </row>
    <row r="104" spans="1:20" x14ac:dyDescent="0.25">
      <c r="A104" s="119"/>
      <c r="B104" s="607"/>
      <c r="C104" s="607"/>
      <c r="D104" s="607"/>
      <c r="E104" s="607"/>
      <c r="F104" s="607"/>
      <c r="G104" s="607"/>
      <c r="H104" s="608"/>
      <c r="I104" s="709">
        <f>SUM(I99:J103)</f>
        <v>0</v>
      </c>
      <c r="J104" s="709"/>
      <c r="K104" s="16" t="s">
        <v>106</v>
      </c>
      <c r="L104" s="715">
        <f>SUM(L99:M103)</f>
        <v>0</v>
      </c>
      <c r="M104" s="716"/>
    </row>
    <row r="105" spans="1:20" x14ac:dyDescent="0.25">
      <c r="A105" s="127"/>
      <c r="B105" s="377"/>
      <c r="C105" s="377"/>
      <c r="D105" s="377"/>
      <c r="E105" s="377"/>
      <c r="F105" s="377"/>
      <c r="G105" s="377"/>
      <c r="H105" s="377"/>
      <c r="I105" s="377"/>
      <c r="J105" s="377"/>
      <c r="K105" s="377"/>
      <c r="L105" s="377"/>
      <c r="M105" s="377"/>
    </row>
    <row r="106" spans="1:20" ht="36" x14ac:dyDescent="0.25">
      <c r="B106" s="539" t="s">
        <v>115</v>
      </c>
      <c r="C106" s="537"/>
      <c r="D106" s="538"/>
      <c r="E106" s="539" t="s">
        <v>116</v>
      </c>
      <c r="F106" s="537"/>
      <c r="G106" s="538"/>
      <c r="H106" s="649" t="s">
        <v>117</v>
      </c>
      <c r="I106" s="649"/>
      <c r="J106" s="22" t="s">
        <v>118</v>
      </c>
      <c r="K106" s="758" t="s">
        <v>119</v>
      </c>
      <c r="L106" s="758"/>
      <c r="M106" s="18" t="s">
        <v>120</v>
      </c>
    </row>
    <row r="107" spans="1:20" x14ac:dyDescent="0.25">
      <c r="B107" s="583"/>
      <c r="C107" s="584"/>
      <c r="D107" s="584"/>
      <c r="E107" s="710"/>
      <c r="F107" s="585"/>
      <c r="G107" s="585"/>
      <c r="H107" s="551">
        <v>0</v>
      </c>
      <c r="I107" s="551"/>
      <c r="J107" s="46">
        <v>0</v>
      </c>
      <c r="K107" s="347">
        <v>0</v>
      </c>
      <c r="L107" s="347"/>
      <c r="M107" s="47"/>
    </row>
    <row r="108" spans="1:20" s="66" customFormat="1" x14ac:dyDescent="0.25">
      <c r="A108" s="80"/>
      <c r="B108" s="710"/>
      <c r="C108" s="585"/>
      <c r="D108" s="585"/>
      <c r="E108" s="710"/>
      <c r="F108" s="585"/>
      <c r="G108" s="585"/>
      <c r="H108" s="551">
        <v>0</v>
      </c>
      <c r="I108" s="551"/>
      <c r="J108" s="46">
        <v>0</v>
      </c>
      <c r="K108" s="347">
        <v>0</v>
      </c>
      <c r="L108" s="347"/>
      <c r="M108" s="47"/>
    </row>
    <row r="109" spans="1:20" x14ac:dyDescent="0.25">
      <c r="B109" s="585"/>
      <c r="C109" s="585"/>
      <c r="D109" s="585"/>
      <c r="E109" s="585"/>
      <c r="F109" s="585"/>
      <c r="G109" s="585"/>
      <c r="H109" s="551">
        <v>0</v>
      </c>
      <c r="I109" s="551"/>
      <c r="J109" s="46">
        <v>0</v>
      </c>
      <c r="K109" s="347">
        <v>0</v>
      </c>
      <c r="L109" s="347"/>
      <c r="M109" s="48"/>
    </row>
    <row r="110" spans="1:20" x14ac:dyDescent="0.25">
      <c r="B110" s="585"/>
      <c r="C110" s="585"/>
      <c r="D110" s="585"/>
      <c r="E110" s="585"/>
      <c r="F110" s="585"/>
      <c r="G110" s="585"/>
      <c r="H110" s="551">
        <v>0</v>
      </c>
      <c r="I110" s="551"/>
      <c r="J110" s="46">
        <v>0</v>
      </c>
      <c r="K110" s="347">
        <v>0</v>
      </c>
      <c r="L110" s="347"/>
      <c r="M110" s="48"/>
    </row>
    <row r="111" spans="1:20" x14ac:dyDescent="0.25">
      <c r="B111" s="585"/>
      <c r="C111" s="585"/>
      <c r="D111" s="585"/>
      <c r="E111" s="585"/>
      <c r="F111" s="585"/>
      <c r="G111" s="585"/>
      <c r="H111" s="563">
        <v>0</v>
      </c>
      <c r="I111" s="563"/>
      <c r="J111" s="46">
        <v>0</v>
      </c>
      <c r="K111" s="347">
        <v>0</v>
      </c>
      <c r="L111" s="347"/>
      <c r="M111" s="48"/>
    </row>
    <row r="112" spans="1:20" x14ac:dyDescent="0.25">
      <c r="A112" s="119"/>
      <c r="B112" s="586"/>
      <c r="C112" s="586"/>
      <c r="D112" s="586"/>
      <c r="E112" s="586"/>
      <c r="F112" s="587"/>
      <c r="G112" s="16" t="s">
        <v>106</v>
      </c>
      <c r="H112" s="549">
        <f>SUM(H107:I111)</f>
        <v>0</v>
      </c>
      <c r="I112" s="550"/>
      <c r="J112" s="77">
        <f>SUM(J107:J111)</f>
        <v>0</v>
      </c>
      <c r="K112" s="709">
        <f>SUM(K107:L111)</f>
        <v>0</v>
      </c>
      <c r="L112" s="709"/>
      <c r="M112" s="60"/>
    </row>
    <row r="113" spans="1:17" ht="7.35" customHeight="1" x14ac:dyDescent="0.25">
      <c r="A113" s="756"/>
      <c r="B113" s="756"/>
      <c r="C113" s="756"/>
      <c r="D113" s="756"/>
      <c r="E113" s="756"/>
      <c r="F113" s="756"/>
      <c r="G113" s="756"/>
      <c r="H113" s="756"/>
      <c r="I113" s="756"/>
      <c r="J113" s="756"/>
      <c r="K113" s="756"/>
      <c r="L113" s="756"/>
      <c r="M113" s="756"/>
    </row>
    <row r="114" spans="1:17" x14ac:dyDescent="0.25">
      <c r="A114" s="81"/>
      <c r="B114" s="442" t="s">
        <v>241</v>
      </c>
      <c r="C114" s="442"/>
      <c r="D114" s="442"/>
      <c r="E114" s="442"/>
      <c r="F114" s="564"/>
      <c r="G114" s="564"/>
      <c r="H114" s="564"/>
      <c r="I114" s="564"/>
      <c r="J114" s="564"/>
      <c r="K114" s="564"/>
      <c r="L114" s="564"/>
      <c r="M114" s="564"/>
      <c r="N114" s="120"/>
    </row>
    <row r="115" spans="1:17" x14ac:dyDescent="0.25">
      <c r="B115" s="540" t="s">
        <v>121</v>
      </c>
      <c r="C115" s="540"/>
      <c r="D115" s="540"/>
      <c r="E115" s="105" t="s">
        <v>122</v>
      </c>
      <c r="F115" s="540" t="s">
        <v>123</v>
      </c>
      <c r="G115" s="540"/>
      <c r="H115" s="540" t="s">
        <v>124</v>
      </c>
      <c r="I115" s="540"/>
      <c r="J115" s="540" t="s">
        <v>125</v>
      </c>
      <c r="K115" s="540"/>
      <c r="L115" s="540" t="s">
        <v>126</v>
      </c>
      <c r="M115" s="540"/>
    </row>
    <row r="116" spans="1:17" x14ac:dyDescent="0.25">
      <c r="A116" s="122"/>
      <c r="B116" s="588"/>
      <c r="C116" s="589"/>
      <c r="D116" s="590"/>
      <c r="E116" s="106"/>
      <c r="F116" s="370"/>
      <c r="G116" s="350"/>
      <c r="H116" s="551">
        <v>0</v>
      </c>
      <c r="I116" s="551"/>
      <c r="J116" s="551">
        <v>0</v>
      </c>
      <c r="K116" s="551"/>
      <c r="L116" s="551">
        <v>0</v>
      </c>
      <c r="M116" s="551"/>
    </row>
    <row r="117" spans="1:17" x14ac:dyDescent="0.25">
      <c r="A117" s="122"/>
      <c r="B117" s="533"/>
      <c r="C117" s="534"/>
      <c r="D117" s="535"/>
      <c r="E117" s="74"/>
      <c r="F117" s="370"/>
      <c r="G117" s="350"/>
      <c r="H117" s="551">
        <v>0</v>
      </c>
      <c r="I117" s="551"/>
      <c r="J117" s="551">
        <v>0</v>
      </c>
      <c r="K117" s="551"/>
      <c r="L117" s="551">
        <v>0</v>
      </c>
      <c r="M117" s="551"/>
    </row>
    <row r="118" spans="1:17" x14ac:dyDescent="0.25">
      <c r="A118" s="122"/>
      <c r="B118" s="533"/>
      <c r="C118" s="534"/>
      <c r="D118" s="535"/>
      <c r="E118" s="49"/>
      <c r="F118" s="350"/>
      <c r="G118" s="350"/>
      <c r="H118" s="551">
        <v>0</v>
      </c>
      <c r="I118" s="551"/>
      <c r="J118" s="551">
        <v>0</v>
      </c>
      <c r="K118" s="551"/>
      <c r="L118" s="551">
        <v>0</v>
      </c>
      <c r="M118" s="551"/>
    </row>
    <row r="119" spans="1:17" x14ac:dyDescent="0.25">
      <c r="A119" s="122"/>
      <c r="B119" s="533"/>
      <c r="C119" s="534"/>
      <c r="D119" s="535"/>
      <c r="E119" s="49"/>
      <c r="F119" s="350"/>
      <c r="G119" s="350"/>
      <c r="H119" s="551">
        <v>0</v>
      </c>
      <c r="I119" s="551"/>
      <c r="J119" s="551">
        <v>0</v>
      </c>
      <c r="K119" s="551"/>
      <c r="L119" s="563">
        <v>0</v>
      </c>
      <c r="M119" s="563"/>
    </row>
    <row r="120" spans="1:17" x14ac:dyDescent="0.25">
      <c r="A120" s="119"/>
      <c r="B120" s="606"/>
      <c r="C120" s="607"/>
      <c r="D120" s="607"/>
      <c r="E120" s="607"/>
      <c r="F120" s="608"/>
      <c r="G120" s="19" t="s">
        <v>106</v>
      </c>
      <c r="H120" s="709">
        <f>SUM(H116:I119)</f>
        <v>0</v>
      </c>
      <c r="I120" s="709"/>
      <c r="J120" s="709">
        <f>SUM(J116:K119)</f>
        <v>0</v>
      </c>
      <c r="K120" s="715"/>
      <c r="L120" s="715">
        <f>SUM(L116:M119)</f>
        <v>0</v>
      </c>
      <c r="M120" s="716"/>
    </row>
    <row r="121" spans="1:17" ht="7.35" customHeight="1" x14ac:dyDescent="0.25">
      <c r="A121" s="558"/>
      <c r="B121" s="559"/>
      <c r="C121" s="559"/>
      <c r="D121" s="559"/>
      <c r="E121" s="559"/>
      <c r="F121" s="559"/>
      <c r="G121" s="559"/>
      <c r="H121" s="559"/>
      <c r="I121" s="559"/>
      <c r="J121" s="559"/>
      <c r="K121" s="559"/>
      <c r="L121" s="559"/>
      <c r="M121" s="559"/>
    </row>
    <row r="122" spans="1:17" x14ac:dyDescent="0.25">
      <c r="B122" s="564" t="s">
        <v>242</v>
      </c>
      <c r="C122" s="564"/>
      <c r="D122" s="564"/>
      <c r="E122" s="564"/>
      <c r="F122" s="564"/>
      <c r="G122" s="564"/>
      <c r="H122" s="564"/>
      <c r="I122" s="564"/>
      <c r="J122" s="564"/>
      <c r="K122" s="564"/>
      <c r="L122" s="564"/>
      <c r="M122" s="564"/>
      <c r="N122" s="120"/>
    </row>
    <row r="123" spans="1:17" ht="36" customHeight="1" x14ac:dyDescent="0.25">
      <c r="B123" s="609" t="s">
        <v>127</v>
      </c>
      <c r="C123" s="610"/>
      <c r="D123" s="610"/>
      <c r="E123" s="611"/>
      <c r="F123" s="37" t="s">
        <v>128</v>
      </c>
      <c r="G123" s="701" t="s">
        <v>129</v>
      </c>
      <c r="H123" s="701"/>
      <c r="I123" s="701" t="s">
        <v>130</v>
      </c>
      <c r="J123" s="701"/>
      <c r="K123" s="701" t="s">
        <v>105</v>
      </c>
      <c r="L123" s="701"/>
      <c r="M123" s="37" t="s">
        <v>131</v>
      </c>
    </row>
    <row r="124" spans="1:17" x14ac:dyDescent="0.25">
      <c r="A124" s="122"/>
      <c r="B124" s="121"/>
      <c r="C124" s="121"/>
      <c r="D124" s="121"/>
      <c r="E124" s="76"/>
      <c r="F124" s="42"/>
      <c r="G124" s="561">
        <v>0</v>
      </c>
      <c r="H124" s="561"/>
      <c r="I124" s="551">
        <v>0</v>
      </c>
      <c r="J124" s="551"/>
      <c r="K124" s="561">
        <v>0</v>
      </c>
      <c r="L124" s="561"/>
      <c r="M124" s="50"/>
      <c r="O124" s="40"/>
      <c r="P124" s="40" t="s">
        <v>233</v>
      </c>
      <c r="Q124" s="40" t="s">
        <v>234</v>
      </c>
    </row>
    <row r="125" spans="1:17" x14ac:dyDescent="0.25">
      <c r="A125" s="122"/>
      <c r="B125" s="121"/>
      <c r="C125" s="121"/>
      <c r="D125" s="121"/>
      <c r="E125" s="75"/>
      <c r="F125" s="70"/>
      <c r="G125" s="551">
        <v>0</v>
      </c>
      <c r="H125" s="551"/>
      <c r="I125" s="551">
        <v>0</v>
      </c>
      <c r="J125" s="551"/>
      <c r="K125" s="551">
        <v>0</v>
      </c>
      <c r="L125" s="551"/>
      <c r="M125" s="50"/>
    </row>
    <row r="126" spans="1:17" x14ac:dyDescent="0.25">
      <c r="A126" s="122"/>
      <c r="B126" s="121"/>
      <c r="C126" s="121"/>
      <c r="D126" s="121"/>
      <c r="E126" s="75"/>
      <c r="F126" s="70"/>
      <c r="G126" s="551">
        <v>0</v>
      </c>
      <c r="H126" s="551"/>
      <c r="I126" s="551">
        <v>0</v>
      </c>
      <c r="J126" s="551"/>
      <c r="K126" s="551">
        <v>0</v>
      </c>
      <c r="L126" s="551"/>
      <c r="M126" s="50"/>
    </row>
    <row r="127" spans="1:17" x14ac:dyDescent="0.25">
      <c r="A127" s="122"/>
      <c r="B127" s="121"/>
      <c r="C127" s="121"/>
      <c r="D127" s="121"/>
      <c r="E127" s="75"/>
      <c r="F127" s="70"/>
      <c r="G127" s="551">
        <v>0</v>
      </c>
      <c r="H127" s="551"/>
      <c r="I127" s="551">
        <v>0</v>
      </c>
      <c r="J127" s="551"/>
      <c r="K127" s="551">
        <v>0</v>
      </c>
      <c r="L127" s="551"/>
      <c r="M127" s="50"/>
    </row>
    <row r="128" spans="1:17" x14ac:dyDescent="0.25">
      <c r="A128" s="122"/>
      <c r="B128" s="121"/>
      <c r="C128" s="121"/>
      <c r="D128" s="121"/>
      <c r="E128" s="75"/>
      <c r="F128" s="70"/>
      <c r="G128" s="551">
        <v>0</v>
      </c>
      <c r="H128" s="551"/>
      <c r="I128" s="551">
        <v>0</v>
      </c>
      <c r="J128" s="551"/>
      <c r="K128" s="563">
        <v>0</v>
      </c>
      <c r="L128" s="563"/>
      <c r="M128" s="50"/>
    </row>
    <row r="129" spans="1:17" x14ac:dyDescent="0.25">
      <c r="A129" s="558"/>
      <c r="B129" s="559"/>
      <c r="C129" s="559"/>
      <c r="D129" s="559"/>
      <c r="E129" s="559"/>
      <c r="F129" s="559"/>
      <c r="G129" s="560"/>
      <c r="H129" s="19" t="s">
        <v>106</v>
      </c>
      <c r="I129" s="709">
        <f>SUM(I124:J128)</f>
        <v>0</v>
      </c>
      <c r="J129" s="715"/>
      <c r="K129" s="715">
        <f>SUM(K124:L128)</f>
        <v>0</v>
      </c>
      <c r="L129" s="716"/>
      <c r="M129" s="59"/>
    </row>
    <row r="130" spans="1:17" ht="7.35" customHeight="1" x14ac:dyDescent="0.25">
      <c r="A130" s="756"/>
      <c r="B130" s="756"/>
      <c r="C130" s="756"/>
      <c r="D130" s="756"/>
      <c r="E130" s="756"/>
      <c r="F130" s="756"/>
      <c r="G130" s="756"/>
      <c r="H130" s="756"/>
      <c r="I130" s="756"/>
      <c r="J130" s="756"/>
      <c r="K130" s="756"/>
      <c r="L130" s="756"/>
      <c r="M130" s="756"/>
    </row>
    <row r="131" spans="1:17" x14ac:dyDescent="0.25">
      <c r="B131" s="564" t="s">
        <v>243</v>
      </c>
      <c r="C131" s="564"/>
      <c r="D131" s="564"/>
      <c r="E131" s="564"/>
      <c r="F131" s="564"/>
      <c r="G131" s="564"/>
      <c r="H131" s="564"/>
      <c r="I131" s="564"/>
      <c r="J131" s="564"/>
      <c r="K131" s="564"/>
      <c r="L131" s="564"/>
      <c r="M131" s="564"/>
      <c r="N131" s="120"/>
    </row>
    <row r="132" spans="1:17" ht="38.25" customHeight="1" x14ac:dyDescent="0.25">
      <c r="B132" s="565" t="s">
        <v>127</v>
      </c>
      <c r="C132" s="566"/>
      <c r="D132" s="566"/>
      <c r="E132" s="567"/>
      <c r="F132" s="562" t="s">
        <v>105</v>
      </c>
      <c r="G132" s="562"/>
      <c r="H132" s="562" t="s">
        <v>159</v>
      </c>
      <c r="I132" s="562"/>
      <c r="J132" s="88" t="s">
        <v>164</v>
      </c>
      <c r="K132" s="562" t="s">
        <v>162</v>
      </c>
      <c r="L132" s="562"/>
      <c r="M132" s="88" t="s">
        <v>367</v>
      </c>
    </row>
    <row r="133" spans="1:17" x14ac:dyDescent="0.25">
      <c r="B133" s="541" t="s">
        <v>160</v>
      </c>
      <c r="C133" s="542"/>
      <c r="D133" s="542"/>
      <c r="E133" s="542"/>
      <c r="F133" s="542"/>
      <c r="G133" s="542"/>
      <c r="H133" s="542"/>
      <c r="I133" s="542"/>
      <c r="J133" s="542"/>
      <c r="K133" s="542"/>
      <c r="L133" s="542"/>
      <c r="M133" s="543"/>
    </row>
    <row r="134" spans="1:17" x14ac:dyDescent="0.25">
      <c r="A134" s="122"/>
      <c r="B134" s="533"/>
      <c r="C134" s="534"/>
      <c r="D134" s="535"/>
      <c r="E134" s="89">
        <v>0</v>
      </c>
      <c r="F134" s="548">
        <v>0</v>
      </c>
      <c r="G134" s="548"/>
      <c r="H134" s="552">
        <v>0</v>
      </c>
      <c r="I134" s="552"/>
      <c r="J134" s="90"/>
      <c r="K134" s="554"/>
      <c r="L134" s="555"/>
      <c r="M134" s="91"/>
      <c r="O134" s="40"/>
      <c r="P134" s="40"/>
      <c r="Q134" s="40"/>
    </row>
    <row r="135" spans="1:17" x14ac:dyDescent="0.25">
      <c r="A135" s="122"/>
      <c r="B135" s="533"/>
      <c r="C135" s="534"/>
      <c r="D135" s="535"/>
      <c r="E135" s="51">
        <v>0</v>
      </c>
      <c r="F135" s="547">
        <v>0</v>
      </c>
      <c r="G135" s="547"/>
      <c r="H135" s="553">
        <v>0</v>
      </c>
      <c r="I135" s="553"/>
      <c r="J135" s="54"/>
      <c r="K135" s="556"/>
      <c r="L135" s="557"/>
      <c r="M135" s="55"/>
    </row>
    <row r="136" spans="1:17" x14ac:dyDescent="0.25">
      <c r="A136" s="119"/>
      <c r="B136" s="536"/>
      <c r="C136" s="525"/>
      <c r="D136" s="526"/>
      <c r="E136" s="38" t="s">
        <v>106</v>
      </c>
      <c r="F136" s="573">
        <f>SUM(F125:G135)</f>
        <v>0</v>
      </c>
      <c r="G136" s="573"/>
      <c r="H136" s="573">
        <f>SUM(H134:I135)</f>
        <v>0</v>
      </c>
      <c r="I136" s="697"/>
      <c r="J136" s="544"/>
      <c r="K136" s="545"/>
      <c r="L136" s="545"/>
      <c r="M136" s="546"/>
    </row>
    <row r="137" spans="1:17" x14ac:dyDescent="0.25">
      <c r="A137" s="119"/>
      <c r="B137" s="376"/>
      <c r="C137" s="377"/>
      <c r="D137" s="377"/>
      <c r="E137" s="377"/>
      <c r="F137" s="377"/>
      <c r="G137" s="377"/>
      <c r="H137" s="377"/>
      <c r="I137" s="377"/>
      <c r="J137" s="377"/>
      <c r="K137" s="377"/>
      <c r="L137" s="377"/>
      <c r="M137" s="378"/>
    </row>
    <row r="138" spans="1:17" x14ac:dyDescent="0.25">
      <c r="A138" s="128"/>
      <c r="B138" s="124" t="s">
        <v>166</v>
      </c>
      <c r="C138" s="123"/>
      <c r="D138" s="123"/>
      <c r="E138" s="123"/>
      <c r="F138" s="123"/>
      <c r="G138" s="123"/>
      <c r="H138" s="123"/>
      <c r="I138" s="123"/>
      <c r="J138" s="123"/>
      <c r="K138" s="123"/>
      <c r="L138" s="123"/>
      <c r="M138" s="123"/>
    </row>
    <row r="139" spans="1:17" x14ac:dyDescent="0.25">
      <c r="A139" s="122"/>
      <c r="B139" s="533"/>
      <c r="C139" s="534"/>
      <c r="D139" s="535"/>
      <c r="E139" s="89">
        <v>0</v>
      </c>
      <c r="F139" s="548">
        <v>0</v>
      </c>
      <c r="G139" s="548"/>
      <c r="H139" s="552">
        <v>0</v>
      </c>
      <c r="I139" s="552"/>
      <c r="J139" s="92">
        <v>0</v>
      </c>
      <c r="K139" s="554"/>
      <c r="L139" s="555"/>
      <c r="M139" s="91"/>
    </row>
    <row r="140" spans="1:17" x14ac:dyDescent="0.25">
      <c r="A140" s="122"/>
      <c r="B140" s="533"/>
      <c r="C140" s="534"/>
      <c r="D140" s="535"/>
      <c r="E140" s="57">
        <v>0</v>
      </c>
      <c r="F140" s="547">
        <v>0</v>
      </c>
      <c r="G140" s="547"/>
      <c r="H140" s="553">
        <v>0</v>
      </c>
      <c r="I140" s="553"/>
      <c r="J140" s="56">
        <v>0</v>
      </c>
      <c r="K140" s="571"/>
      <c r="L140" s="572"/>
      <c r="M140" s="58"/>
    </row>
    <row r="141" spans="1:17" x14ac:dyDescent="0.25">
      <c r="A141" s="119"/>
      <c r="B141" s="536"/>
      <c r="C141" s="525"/>
      <c r="D141" s="526"/>
      <c r="E141" s="38" t="s">
        <v>106</v>
      </c>
      <c r="F141" s="612">
        <f>SUM(F139:G140)</f>
        <v>0</v>
      </c>
      <c r="G141" s="612"/>
      <c r="H141" s="612">
        <f>SUM(H139:I140)</f>
        <v>0</v>
      </c>
      <c r="I141" s="612"/>
      <c r="J141" s="39">
        <f>SUM(J139:J140)</f>
        <v>0</v>
      </c>
      <c r="K141" s="544"/>
      <c r="L141" s="545"/>
      <c r="M141" s="546"/>
    </row>
    <row r="142" spans="1:17" x14ac:dyDescent="0.25">
      <c r="A142" s="127"/>
      <c r="B142" s="125"/>
      <c r="C142" s="125"/>
      <c r="D142" s="125"/>
      <c r="E142" s="125"/>
      <c r="F142" s="125"/>
      <c r="G142" s="125"/>
      <c r="H142" s="125"/>
      <c r="I142" s="125"/>
      <c r="J142" s="125"/>
      <c r="K142" s="125"/>
      <c r="L142" s="125"/>
      <c r="M142" s="126"/>
    </row>
    <row r="143" spans="1:17" x14ac:dyDescent="0.25">
      <c r="B143" s="568" t="s">
        <v>157</v>
      </c>
      <c r="C143" s="569"/>
      <c r="D143" s="569"/>
      <c r="E143" s="569"/>
      <c r="F143" s="569"/>
      <c r="G143" s="569"/>
      <c r="H143" s="569"/>
      <c r="I143" s="569"/>
      <c r="J143" s="569"/>
      <c r="K143" s="569"/>
      <c r="L143" s="569"/>
      <c r="M143" s="570"/>
      <c r="N143" s="129"/>
    </row>
    <row r="144" spans="1:17" x14ac:dyDescent="0.25">
      <c r="A144" s="122"/>
      <c r="B144" s="533"/>
      <c r="C144" s="534"/>
      <c r="D144" s="535"/>
      <c r="E144" s="89">
        <v>0</v>
      </c>
      <c r="F144" s="548">
        <v>0</v>
      </c>
      <c r="G144" s="548"/>
      <c r="H144" s="552">
        <v>0</v>
      </c>
      <c r="I144" s="552"/>
      <c r="J144" s="574"/>
      <c r="K144" s="554"/>
      <c r="L144" s="555"/>
      <c r="M144" s="91"/>
    </row>
    <row r="145" spans="1:14" s="66" customFormat="1" x14ac:dyDescent="0.25">
      <c r="A145" s="122"/>
      <c r="B145" s="533"/>
      <c r="C145" s="534"/>
      <c r="D145" s="535"/>
      <c r="E145" s="51">
        <v>0</v>
      </c>
      <c r="F145" s="547">
        <v>0</v>
      </c>
      <c r="G145" s="547"/>
      <c r="H145" s="553">
        <v>0</v>
      </c>
      <c r="I145" s="553"/>
      <c r="J145" s="574"/>
      <c r="K145" s="72"/>
      <c r="L145" s="73"/>
      <c r="M145" s="55"/>
    </row>
    <row r="146" spans="1:14" x14ac:dyDescent="0.25">
      <c r="A146" s="122"/>
      <c r="B146" s="533"/>
      <c r="C146" s="534"/>
      <c r="D146" s="535"/>
      <c r="E146" s="51">
        <v>0</v>
      </c>
      <c r="F146" s="547">
        <v>0</v>
      </c>
      <c r="G146" s="547"/>
      <c r="H146" s="553">
        <v>0</v>
      </c>
      <c r="I146" s="553"/>
      <c r="J146" s="574"/>
      <c r="K146" s="556"/>
      <c r="L146" s="557"/>
      <c r="M146" s="55"/>
    </row>
    <row r="147" spans="1:14" x14ac:dyDescent="0.25">
      <c r="A147" s="122"/>
      <c r="B147" s="533"/>
      <c r="C147" s="534"/>
      <c r="D147" s="535"/>
      <c r="E147" s="51">
        <v>0</v>
      </c>
      <c r="F147" s="547">
        <v>0</v>
      </c>
      <c r="G147" s="547"/>
      <c r="H147" s="553">
        <v>0</v>
      </c>
      <c r="I147" s="553"/>
      <c r="J147" s="574"/>
      <c r="K147" s="571"/>
      <c r="L147" s="572"/>
      <c r="M147" s="53"/>
    </row>
    <row r="148" spans="1:14" x14ac:dyDescent="0.25">
      <c r="A148" s="122"/>
      <c r="B148" s="533"/>
      <c r="C148" s="534"/>
      <c r="D148" s="535"/>
      <c r="E148" s="51">
        <v>0</v>
      </c>
      <c r="F148" s="547">
        <v>0</v>
      </c>
      <c r="G148" s="547"/>
      <c r="H148" s="553">
        <v>0</v>
      </c>
      <c r="I148" s="553"/>
      <c r="J148" s="574"/>
      <c r="K148" s="556"/>
      <c r="L148" s="557"/>
      <c r="M148" s="55"/>
    </row>
    <row r="149" spans="1:14" x14ac:dyDescent="0.25">
      <c r="A149" s="122"/>
      <c r="B149" s="533"/>
      <c r="C149" s="534"/>
      <c r="D149" s="535"/>
      <c r="E149" s="51">
        <v>0</v>
      </c>
      <c r="F149" s="547">
        <v>0</v>
      </c>
      <c r="G149" s="547"/>
      <c r="H149" s="553">
        <v>0</v>
      </c>
      <c r="I149" s="553"/>
      <c r="J149" s="574"/>
      <c r="K149" s="571"/>
      <c r="L149" s="572"/>
      <c r="M149" s="53"/>
    </row>
    <row r="150" spans="1:14" x14ac:dyDescent="0.25">
      <c r="A150" s="122"/>
      <c r="B150" s="533"/>
      <c r="C150" s="534"/>
      <c r="D150" s="535"/>
      <c r="E150" s="51">
        <v>0</v>
      </c>
      <c r="F150" s="547">
        <v>0</v>
      </c>
      <c r="G150" s="547"/>
      <c r="H150" s="553">
        <v>0</v>
      </c>
      <c r="I150" s="553"/>
      <c r="J150" s="575"/>
      <c r="K150" s="556"/>
      <c r="L150" s="557"/>
      <c r="M150" s="55"/>
    </row>
    <row r="151" spans="1:14" x14ac:dyDescent="0.25">
      <c r="A151" s="119"/>
      <c r="B151" s="118"/>
      <c r="C151" s="118"/>
      <c r="D151" s="118"/>
      <c r="E151" s="38" t="s">
        <v>106</v>
      </c>
      <c r="F151" s="573">
        <f>SUM(F144:G150)</f>
        <v>0</v>
      </c>
      <c r="G151" s="573"/>
      <c r="H151" s="573">
        <f>SUM(H144:I150)</f>
        <v>0</v>
      </c>
      <c r="I151" s="697"/>
      <c r="J151" s="544"/>
      <c r="K151" s="545"/>
      <c r="L151" s="545"/>
      <c r="M151" s="546"/>
    </row>
    <row r="152" spans="1:14" x14ac:dyDescent="0.25">
      <c r="A152" s="127"/>
      <c r="B152" s="528"/>
      <c r="C152" s="528"/>
      <c r="D152" s="528"/>
      <c r="E152" s="528"/>
      <c r="F152" s="528"/>
      <c r="G152" s="528"/>
      <c r="H152" s="528"/>
      <c r="I152" s="528"/>
      <c r="J152" s="528"/>
      <c r="K152" s="528"/>
      <c r="L152" s="528"/>
      <c r="M152" s="529"/>
    </row>
    <row r="153" spans="1:14" x14ac:dyDescent="0.25">
      <c r="B153" s="541" t="s">
        <v>156</v>
      </c>
      <c r="C153" s="542"/>
      <c r="D153" s="542"/>
      <c r="E153" s="542"/>
      <c r="F153" s="542"/>
      <c r="G153" s="542"/>
      <c r="H153" s="542"/>
      <c r="I153" s="542"/>
      <c r="J153" s="542"/>
      <c r="K153" s="542"/>
      <c r="L153" s="542"/>
      <c r="M153" s="543"/>
      <c r="N153" s="129"/>
    </row>
    <row r="154" spans="1:14" x14ac:dyDescent="0.25">
      <c r="A154" s="122"/>
      <c r="B154" s="534"/>
      <c r="C154" s="534"/>
      <c r="D154" s="535"/>
      <c r="E154" s="89">
        <v>0</v>
      </c>
      <c r="F154" s="548">
        <v>0</v>
      </c>
      <c r="G154" s="548"/>
      <c r="H154" s="552">
        <v>0</v>
      </c>
      <c r="I154" s="552"/>
      <c r="J154" s="574"/>
      <c r="K154" s="554"/>
      <c r="L154" s="555"/>
      <c r="M154" s="91"/>
    </row>
    <row r="155" spans="1:14" x14ac:dyDescent="0.25">
      <c r="A155" s="122"/>
      <c r="B155" s="534"/>
      <c r="C155" s="534"/>
      <c r="D155" s="535"/>
      <c r="E155" s="57">
        <v>0</v>
      </c>
      <c r="F155" s="547">
        <v>0</v>
      </c>
      <c r="G155" s="547"/>
      <c r="H155" s="553">
        <v>0</v>
      </c>
      <c r="I155" s="553"/>
      <c r="J155" s="575"/>
      <c r="K155" s="571"/>
      <c r="L155" s="572"/>
      <c r="M155" s="58"/>
    </row>
    <row r="156" spans="1:14" x14ac:dyDescent="0.25">
      <c r="A156" s="119"/>
      <c r="B156" s="525"/>
      <c r="C156" s="525"/>
      <c r="D156" s="526"/>
      <c r="E156" s="38" t="s">
        <v>106</v>
      </c>
      <c r="F156" s="573">
        <f>SUM(F154:G155)</f>
        <v>0</v>
      </c>
      <c r="G156" s="573"/>
      <c r="H156" s="573">
        <f>SUM(H154:I155)</f>
        <v>0</v>
      </c>
      <c r="I156" s="573"/>
      <c r="J156" s="544"/>
      <c r="K156" s="545"/>
      <c r="L156" s="545"/>
      <c r="M156" s="546"/>
    </row>
    <row r="157" spans="1:14" x14ac:dyDescent="0.25">
      <c r="A157" s="119"/>
      <c r="B157" s="527"/>
      <c r="C157" s="528"/>
      <c r="D157" s="528"/>
      <c r="E157" s="528"/>
      <c r="F157" s="528"/>
      <c r="G157" s="528"/>
      <c r="H157" s="528"/>
      <c r="I157" s="528"/>
      <c r="J157" s="528"/>
      <c r="K157" s="528"/>
      <c r="L157" s="528"/>
      <c r="M157" s="529"/>
    </row>
    <row r="158" spans="1:14" x14ac:dyDescent="0.25">
      <c r="B158" s="530" t="s">
        <v>155</v>
      </c>
      <c r="C158" s="531"/>
      <c r="D158" s="531"/>
      <c r="E158" s="531"/>
      <c r="F158" s="531"/>
      <c r="G158" s="531"/>
      <c r="H158" s="531"/>
      <c r="I158" s="531"/>
      <c r="J158" s="531"/>
      <c r="K158" s="531"/>
      <c r="L158" s="531"/>
      <c r="M158" s="532"/>
    </row>
    <row r="159" spans="1:14" x14ac:dyDescent="0.25">
      <c r="A159" s="122"/>
      <c r="B159" s="533"/>
      <c r="C159" s="534"/>
      <c r="D159" s="535"/>
      <c r="E159" s="89">
        <v>0</v>
      </c>
      <c r="F159" s="548">
        <v>0</v>
      </c>
      <c r="G159" s="548"/>
      <c r="H159" s="552">
        <v>0</v>
      </c>
      <c r="I159" s="552"/>
      <c r="J159" s="90"/>
      <c r="K159" s="554"/>
      <c r="L159" s="555"/>
      <c r="M159" s="91"/>
    </row>
    <row r="160" spans="1:14" x14ac:dyDescent="0.25">
      <c r="A160" s="122"/>
      <c r="B160" s="533"/>
      <c r="C160" s="534"/>
      <c r="D160" s="535"/>
      <c r="E160" s="57">
        <v>0</v>
      </c>
      <c r="F160" s="547">
        <v>0</v>
      </c>
      <c r="G160" s="547"/>
      <c r="H160" s="553">
        <v>0</v>
      </c>
      <c r="I160" s="553"/>
      <c r="J160" s="52"/>
      <c r="K160" s="571"/>
      <c r="L160" s="572"/>
      <c r="M160" s="58"/>
    </row>
    <row r="161" spans="1:13" x14ac:dyDescent="0.25">
      <c r="A161" s="119"/>
      <c r="B161" s="536"/>
      <c r="C161" s="525"/>
      <c r="D161" s="526"/>
      <c r="E161" s="38" t="s">
        <v>106</v>
      </c>
      <c r="F161" s="573">
        <f>SUM(F159:G160)</f>
        <v>0</v>
      </c>
      <c r="G161" s="573"/>
      <c r="H161" s="573">
        <f>SUM(H159:I160)</f>
        <v>0</v>
      </c>
      <c r="I161" s="573"/>
      <c r="J161" s="544"/>
      <c r="K161" s="545"/>
      <c r="L161" s="545"/>
      <c r="M161" s="546"/>
    </row>
    <row r="162" spans="1:13" x14ac:dyDescent="0.25">
      <c r="B162" s="696"/>
      <c r="C162" s="696"/>
      <c r="D162" s="696"/>
      <c r="E162" s="696"/>
      <c r="F162" s="696"/>
      <c r="G162" s="696"/>
      <c r="H162" s="696"/>
      <c r="I162" s="696"/>
      <c r="J162" s="696"/>
      <c r="K162" s="696"/>
      <c r="L162" s="696"/>
      <c r="M162" s="696"/>
    </row>
    <row r="163" spans="1:13" x14ac:dyDescent="0.25">
      <c r="B163" s="733" t="s">
        <v>355</v>
      </c>
      <c r="C163" s="733"/>
      <c r="D163" s="733"/>
      <c r="E163" s="733"/>
      <c r="F163" s="733"/>
      <c r="G163" s="733"/>
      <c r="H163" s="733"/>
      <c r="I163" s="733"/>
      <c r="J163" s="733"/>
      <c r="K163" s="733"/>
      <c r="L163" s="733"/>
      <c r="M163" s="733"/>
    </row>
    <row r="164" spans="1:13" x14ac:dyDescent="0.25">
      <c r="B164" s="733"/>
      <c r="C164" s="733"/>
      <c r="D164" s="733"/>
      <c r="E164" s="733"/>
      <c r="F164" s="733"/>
      <c r="G164" s="733"/>
      <c r="H164" s="733"/>
      <c r="I164" s="733"/>
      <c r="J164" s="733"/>
      <c r="K164" s="733"/>
      <c r="L164" s="733"/>
      <c r="M164" s="733"/>
    </row>
    <row r="165" spans="1:13" x14ac:dyDescent="0.25">
      <c r="B165" s="733"/>
      <c r="C165" s="733"/>
      <c r="D165" s="733"/>
      <c r="E165" s="733"/>
      <c r="F165" s="733"/>
      <c r="G165" s="733"/>
      <c r="H165" s="733"/>
      <c r="I165" s="733"/>
      <c r="J165" s="733"/>
      <c r="K165" s="733"/>
      <c r="L165" s="733"/>
      <c r="M165" s="733"/>
    </row>
    <row r="166" spans="1:13" x14ac:dyDescent="0.25">
      <c r="B166" s="733"/>
      <c r="C166" s="733"/>
      <c r="D166" s="733"/>
      <c r="E166" s="733"/>
      <c r="F166" s="733"/>
      <c r="G166" s="733"/>
      <c r="H166" s="733"/>
      <c r="I166" s="733"/>
      <c r="J166" s="733"/>
      <c r="K166" s="733"/>
      <c r="L166" s="733"/>
      <c r="M166" s="733"/>
    </row>
    <row r="167" spans="1:13" x14ac:dyDescent="0.25">
      <c r="B167" s="734" t="s">
        <v>132</v>
      </c>
      <c r="C167" s="734"/>
      <c r="D167" s="734"/>
      <c r="E167" s="734"/>
      <c r="F167" s="734"/>
      <c r="G167" s="734"/>
      <c r="H167" s="734"/>
      <c r="I167" s="734"/>
      <c r="J167" s="734"/>
      <c r="K167" s="734"/>
      <c r="L167" s="734"/>
      <c r="M167" s="734"/>
    </row>
    <row r="168" spans="1:13" x14ac:dyDescent="0.25">
      <c r="B168" s="732" t="s">
        <v>277</v>
      </c>
      <c r="C168" s="730">
        <f ca="1">TODAY()</f>
        <v>43318</v>
      </c>
      <c r="D168" s="730"/>
      <c r="E168" s="731"/>
      <c r="F168" s="729" t="s">
        <v>133</v>
      </c>
      <c r="G168" s="728"/>
      <c r="H168" s="728"/>
      <c r="I168" s="728"/>
      <c r="J168" s="728"/>
      <c r="K168" s="728"/>
      <c r="L168" s="728"/>
      <c r="M168" s="728"/>
    </row>
    <row r="169" spans="1:13" x14ac:dyDescent="0.25">
      <c r="B169" s="732"/>
      <c r="C169" s="730"/>
      <c r="D169" s="730"/>
      <c r="E169" s="731"/>
      <c r="F169" s="729"/>
      <c r="G169" s="728"/>
      <c r="H169" s="728"/>
      <c r="I169" s="728"/>
      <c r="J169" s="728"/>
      <c r="K169" s="728"/>
      <c r="L169" s="728"/>
      <c r="M169" s="728"/>
    </row>
    <row r="170" spans="1:13" x14ac:dyDescent="0.25">
      <c r="B170" s="20"/>
      <c r="C170" s="20"/>
      <c r="D170" s="20"/>
      <c r="E170" s="20"/>
      <c r="F170" s="20"/>
      <c r="G170" s="20"/>
      <c r="H170" s="20"/>
      <c r="I170" s="20"/>
      <c r="J170" s="20"/>
      <c r="K170" s="20"/>
      <c r="L170" s="20"/>
      <c r="M170" s="20"/>
    </row>
    <row r="171" spans="1:13" s="98" customFormat="1" x14ac:dyDescent="0.25">
      <c r="B171" s="732" t="s">
        <v>277</v>
      </c>
      <c r="C171" s="730">
        <f ca="1">TODAY()</f>
        <v>43318</v>
      </c>
      <c r="D171" s="730"/>
      <c r="E171" s="731"/>
      <c r="F171" s="97" t="s">
        <v>356</v>
      </c>
      <c r="G171" s="728"/>
      <c r="H171" s="728"/>
      <c r="I171" s="728"/>
      <c r="J171" s="728"/>
      <c r="K171" s="728"/>
      <c r="L171" s="728"/>
      <c r="M171" s="728"/>
    </row>
    <row r="172" spans="1:13" s="98" customFormat="1" x14ac:dyDescent="0.25">
      <c r="B172" s="732"/>
      <c r="C172" s="730"/>
      <c r="D172" s="730"/>
      <c r="E172" s="731"/>
      <c r="F172" s="134" t="s">
        <v>326</v>
      </c>
      <c r="G172" s="728"/>
      <c r="H172" s="728"/>
      <c r="I172" s="728"/>
      <c r="J172" s="728"/>
      <c r="K172" s="728"/>
      <c r="L172" s="728"/>
      <c r="M172" s="728"/>
    </row>
  </sheetData>
  <sheetProtection algorithmName="SHA-512" hashValue="0ByQDm8dnLu65jCMOztE7Y4Ch4NYEbs6vApQcrZVmPwb4c4DfDlQl6Og5bsp1CVOcfiCYWq65c8ZLtw5vTjdwg==" saltValue="2aecjrn4wC4fokpuKyN/Jw==" spinCount="100000" sheet="1" objects="1" scenarios="1" selectLockedCells="1"/>
  <mergeCells count="485">
    <mergeCell ref="B21:H21"/>
    <mergeCell ref="I21:M21"/>
    <mergeCell ref="B22:H22"/>
    <mergeCell ref="I22:M22"/>
    <mergeCell ref="B23:H23"/>
    <mergeCell ref="I23:M23"/>
    <mergeCell ref="B171:B172"/>
    <mergeCell ref="C171:D172"/>
    <mergeCell ref="E171:E172"/>
    <mergeCell ref="G171:M172"/>
    <mergeCell ref="B24:C24"/>
    <mergeCell ref="D24:E24"/>
    <mergeCell ref="F24:H24"/>
    <mergeCell ref="I24:J24"/>
    <mergeCell ref="K24:M24"/>
    <mergeCell ref="B25:E25"/>
    <mergeCell ref="F25:G25"/>
    <mergeCell ref="H25:M25"/>
    <mergeCell ref="B26:E26"/>
    <mergeCell ref="F26:G26"/>
    <mergeCell ref="H26:M26"/>
    <mergeCell ref="A130:M130"/>
    <mergeCell ref="K139:L139"/>
    <mergeCell ref="F140:G140"/>
    <mergeCell ref="B65:D65"/>
    <mergeCell ref="B118:D118"/>
    <mergeCell ref="L87:M87"/>
    <mergeCell ref="F117:G117"/>
    <mergeCell ref="L116:M116"/>
    <mergeCell ref="G85:I85"/>
    <mergeCell ref="B86:D86"/>
    <mergeCell ref="A96:M96"/>
    <mergeCell ref="B88:J88"/>
    <mergeCell ref="L94:M94"/>
    <mergeCell ref="F92:H92"/>
    <mergeCell ref="L92:M92"/>
    <mergeCell ref="E98:G98"/>
    <mergeCell ref="C93:E93"/>
    <mergeCell ref="E106:G106"/>
    <mergeCell ref="I99:J99"/>
    <mergeCell ref="A113:M113"/>
    <mergeCell ref="H106:I106"/>
    <mergeCell ref="K106:L106"/>
    <mergeCell ref="E107:G107"/>
    <mergeCell ref="H107:I107"/>
    <mergeCell ref="K107:L107"/>
    <mergeCell ref="F103:G103"/>
    <mergeCell ref="I104:J104"/>
    <mergeCell ref="B64:D64"/>
    <mergeCell ref="B66:D66"/>
    <mergeCell ref="B68:D68"/>
    <mergeCell ref="B67:D67"/>
    <mergeCell ref="B69:D69"/>
    <mergeCell ref="E69:F69"/>
    <mergeCell ref="E66:F66"/>
    <mergeCell ref="H73:M73"/>
    <mergeCell ref="F59:G59"/>
    <mergeCell ref="H59:J59"/>
    <mergeCell ref="K59:M59"/>
    <mergeCell ref="B60:D60"/>
    <mergeCell ref="E60:G60"/>
    <mergeCell ref="H60:J60"/>
    <mergeCell ref="H72:M72"/>
    <mergeCell ref="B55:D59"/>
    <mergeCell ref="F55:G55"/>
    <mergeCell ref="H55:J55"/>
    <mergeCell ref="K55:M55"/>
    <mergeCell ref="F57:G57"/>
    <mergeCell ref="H57:J57"/>
    <mergeCell ref="K57:M57"/>
    <mergeCell ref="B70:M70"/>
    <mergeCell ref="B72:D72"/>
    <mergeCell ref="E67:F67"/>
    <mergeCell ref="E68:F68"/>
    <mergeCell ref="B109:D109"/>
    <mergeCell ref="B110:D110"/>
    <mergeCell ref="B108:D108"/>
    <mergeCell ref="B167:M167"/>
    <mergeCell ref="K125:L125"/>
    <mergeCell ref="G126:H126"/>
    <mergeCell ref="I126:J126"/>
    <mergeCell ref="H118:I118"/>
    <mergeCell ref="L120:M120"/>
    <mergeCell ref="K144:L144"/>
    <mergeCell ref="K140:L140"/>
    <mergeCell ref="B73:D73"/>
    <mergeCell ref="H141:I141"/>
    <mergeCell ref="K141:M141"/>
    <mergeCell ref="E72:F72"/>
    <mergeCell ref="E73:F73"/>
    <mergeCell ref="J144:J150"/>
    <mergeCell ref="L104:M104"/>
    <mergeCell ref="F101:G101"/>
    <mergeCell ref="F102:G102"/>
    <mergeCell ref="L103:M103"/>
    <mergeCell ref="J120:K120"/>
    <mergeCell ref="B76:M76"/>
    <mergeCell ref="G168:M169"/>
    <mergeCell ref="F168:F169"/>
    <mergeCell ref="C168:D169"/>
    <mergeCell ref="E168:E169"/>
    <mergeCell ref="B168:B169"/>
    <mergeCell ref="H117:I117"/>
    <mergeCell ref="J117:K117"/>
    <mergeCell ref="L117:M117"/>
    <mergeCell ref="F116:G116"/>
    <mergeCell ref="H116:I116"/>
    <mergeCell ref="J116:K116"/>
    <mergeCell ref="L119:M119"/>
    <mergeCell ref="H120:I120"/>
    <mergeCell ref="I129:J129"/>
    <mergeCell ref="K129:L129"/>
    <mergeCell ref="B163:M166"/>
    <mergeCell ref="J118:K118"/>
    <mergeCell ref="B111:D111"/>
    <mergeCell ref="H140:I140"/>
    <mergeCell ref="H144:I144"/>
    <mergeCell ref="B103:D103"/>
    <mergeCell ref="I102:J102"/>
    <mergeCell ref="B87:D87"/>
    <mergeCell ref="B52:D52"/>
    <mergeCell ref="E52:G52"/>
    <mergeCell ref="H52:J52"/>
    <mergeCell ref="K52:M52"/>
    <mergeCell ref="B54:D54"/>
    <mergeCell ref="E54:G54"/>
    <mergeCell ref="H53:J53"/>
    <mergeCell ref="K54:M54"/>
    <mergeCell ref="F56:G56"/>
    <mergeCell ref="H56:J56"/>
    <mergeCell ref="K56:M56"/>
    <mergeCell ref="K53:M53"/>
    <mergeCell ref="B53:D53"/>
    <mergeCell ref="E53:G53"/>
    <mergeCell ref="H54:J54"/>
    <mergeCell ref="L86:M86"/>
    <mergeCell ref="B104:H104"/>
    <mergeCell ref="B102:D102"/>
    <mergeCell ref="L102:M102"/>
    <mergeCell ref="I101:J101"/>
    <mergeCell ref="B101:D101"/>
    <mergeCell ref="L99:M99"/>
    <mergeCell ref="I100:J100"/>
    <mergeCell ref="L100:M100"/>
    <mergeCell ref="L81:M81"/>
    <mergeCell ref="L85:M85"/>
    <mergeCell ref="B89:M89"/>
    <mergeCell ref="L98:M98"/>
    <mergeCell ref="E84:F84"/>
    <mergeCell ref="C92:E92"/>
    <mergeCell ref="E85:F85"/>
    <mergeCell ref="B85:D85"/>
    <mergeCell ref="E86:F86"/>
    <mergeCell ref="L95:M95"/>
    <mergeCell ref="L93:M93"/>
    <mergeCell ref="B95:J95"/>
    <mergeCell ref="B97:M97"/>
    <mergeCell ref="E87:F87"/>
    <mergeCell ref="G87:I87"/>
    <mergeCell ref="F94:H94"/>
    <mergeCell ref="B82:M82"/>
    <mergeCell ref="B90:M90"/>
    <mergeCell ref="C91:E91"/>
    <mergeCell ref="I91:J91"/>
    <mergeCell ref="L91:M91"/>
    <mergeCell ref="F93:H93"/>
    <mergeCell ref="L88:M88"/>
    <mergeCell ref="G86:I86"/>
    <mergeCell ref="B80:D80"/>
    <mergeCell ref="E80:F80"/>
    <mergeCell ref="G80:I80"/>
    <mergeCell ref="L80:M80"/>
    <mergeCell ref="J77:K77"/>
    <mergeCell ref="L77:M77"/>
    <mergeCell ref="E78:F78"/>
    <mergeCell ref="B79:D79"/>
    <mergeCell ref="G78:I78"/>
    <mergeCell ref="J161:M161"/>
    <mergeCell ref="F159:G159"/>
    <mergeCell ref="H159:I159"/>
    <mergeCell ref="F161:G161"/>
    <mergeCell ref="F119:G119"/>
    <mergeCell ref="E110:G110"/>
    <mergeCell ref="H110:I110"/>
    <mergeCell ref="K110:L110"/>
    <mergeCell ref="K108:L108"/>
    <mergeCell ref="H115:I115"/>
    <mergeCell ref="J115:K115"/>
    <mergeCell ref="L115:M115"/>
    <mergeCell ref="K112:L112"/>
    <mergeCell ref="E109:G109"/>
    <mergeCell ref="H109:I109"/>
    <mergeCell ref="K109:L109"/>
    <mergeCell ref="H111:I111"/>
    <mergeCell ref="K111:L111"/>
    <mergeCell ref="E111:G111"/>
    <mergeCell ref="E108:G108"/>
    <mergeCell ref="H108:I108"/>
    <mergeCell ref="H119:I119"/>
    <mergeCell ref="J119:K119"/>
    <mergeCell ref="F118:G118"/>
    <mergeCell ref="C2:K2"/>
    <mergeCell ref="L2:M2"/>
    <mergeCell ref="G127:H127"/>
    <mergeCell ref="I127:J127"/>
    <mergeCell ref="K127:L127"/>
    <mergeCell ref="G123:H123"/>
    <mergeCell ref="I123:J123"/>
    <mergeCell ref="K123:L123"/>
    <mergeCell ref="G124:H124"/>
    <mergeCell ref="I124:J124"/>
    <mergeCell ref="G84:I84"/>
    <mergeCell ref="J84:K84"/>
    <mergeCell ref="L84:M84"/>
    <mergeCell ref="B4:M4"/>
    <mergeCell ref="B29:M29"/>
    <mergeCell ref="E63:F63"/>
    <mergeCell ref="E64:F64"/>
    <mergeCell ref="F115:G115"/>
    <mergeCell ref="I103:J103"/>
    <mergeCell ref="B78:D78"/>
    <mergeCell ref="B83:M83"/>
    <mergeCell ref="B84:D84"/>
    <mergeCell ref="F91:H91"/>
    <mergeCell ref="B50:D50"/>
    <mergeCell ref="B162:M162"/>
    <mergeCell ref="K150:L150"/>
    <mergeCell ref="H150:I150"/>
    <mergeCell ref="H151:I151"/>
    <mergeCell ref="F150:G150"/>
    <mergeCell ref="F151:G151"/>
    <mergeCell ref="J136:M136"/>
    <mergeCell ref="F132:G132"/>
    <mergeCell ref="H132:I132"/>
    <mergeCell ref="F146:G146"/>
    <mergeCell ref="H146:I146"/>
    <mergeCell ref="K146:L146"/>
    <mergeCell ref="F145:G145"/>
    <mergeCell ref="H145:I145"/>
    <mergeCell ref="K149:L149"/>
    <mergeCell ref="F149:G149"/>
    <mergeCell ref="F136:G136"/>
    <mergeCell ref="H136:I136"/>
    <mergeCell ref="F139:G139"/>
    <mergeCell ref="H139:I139"/>
    <mergeCell ref="H161:I161"/>
    <mergeCell ref="F135:G135"/>
    <mergeCell ref="B133:M133"/>
    <mergeCell ref="B134:D134"/>
    <mergeCell ref="E50:G50"/>
    <mergeCell ref="H50:J50"/>
    <mergeCell ref="K50:M50"/>
    <mergeCell ref="B51:D51"/>
    <mergeCell ref="E51:G51"/>
    <mergeCell ref="H51:J51"/>
    <mergeCell ref="K51:M51"/>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43:D43"/>
    <mergeCell ref="F43:G43"/>
    <mergeCell ref="H43:J43"/>
    <mergeCell ref="L43:M43"/>
    <mergeCell ref="B44:D44"/>
    <mergeCell ref="F44:G44"/>
    <mergeCell ref="H44:J44"/>
    <mergeCell ref="L44:M44"/>
    <mergeCell ref="B5:M5"/>
    <mergeCell ref="B6:D6"/>
    <mergeCell ref="E6:I6"/>
    <mergeCell ref="J6:M6"/>
    <mergeCell ref="B7:D7"/>
    <mergeCell ref="B28:M28"/>
    <mergeCell ref="H14:M14"/>
    <mergeCell ref="H13:M13"/>
    <mergeCell ref="B14:E14"/>
    <mergeCell ref="B13:E13"/>
    <mergeCell ref="B8:D8"/>
    <mergeCell ref="B12:C12"/>
    <mergeCell ref="D12:E12"/>
    <mergeCell ref="F12:H12"/>
    <mergeCell ref="I12:J12"/>
    <mergeCell ref="K12:M12"/>
    <mergeCell ref="I9:M9"/>
    <mergeCell ref="I10:M10"/>
    <mergeCell ref="I11:M11"/>
    <mergeCell ref="B17:M17"/>
    <mergeCell ref="B18:D18"/>
    <mergeCell ref="E18:I18"/>
    <mergeCell ref="J18:M18"/>
    <mergeCell ref="B19:D19"/>
    <mergeCell ref="B42:D42"/>
    <mergeCell ref="F42:G42"/>
    <mergeCell ref="L42:M42"/>
    <mergeCell ref="B39:D39"/>
    <mergeCell ref="F39:G39"/>
    <mergeCell ref="H39:J39"/>
    <mergeCell ref="L39:M39"/>
    <mergeCell ref="B40:D40"/>
    <mergeCell ref="F40:G40"/>
    <mergeCell ref="H40:J40"/>
    <mergeCell ref="L40:M40"/>
    <mergeCell ref="H42:J42"/>
    <mergeCell ref="B37:D37"/>
    <mergeCell ref="F37:G37"/>
    <mergeCell ref="H37:J37"/>
    <mergeCell ref="L37:M37"/>
    <mergeCell ref="B38:D38"/>
    <mergeCell ref="F38:G38"/>
    <mergeCell ref="H38:J38"/>
    <mergeCell ref="L38:M38"/>
    <mergeCell ref="B41:D41"/>
    <mergeCell ref="F41:G41"/>
    <mergeCell ref="H41:J41"/>
    <mergeCell ref="L41:M41"/>
    <mergeCell ref="C1:E1"/>
    <mergeCell ref="F1:I1"/>
    <mergeCell ref="B3:M3"/>
    <mergeCell ref="B99:D99"/>
    <mergeCell ref="B100:D100"/>
    <mergeCell ref="I98:J98"/>
    <mergeCell ref="B75:M75"/>
    <mergeCell ref="E7:H7"/>
    <mergeCell ref="E8:H8"/>
    <mergeCell ref="I7:K7"/>
    <mergeCell ref="I8:K8"/>
    <mergeCell ref="L7:M7"/>
    <mergeCell ref="L8:M8"/>
    <mergeCell ref="B9:H9"/>
    <mergeCell ref="B10:H10"/>
    <mergeCell ref="B11:H11"/>
    <mergeCell ref="B35:D35"/>
    <mergeCell ref="F35:G35"/>
    <mergeCell ref="H35:J35"/>
    <mergeCell ref="L35:M35"/>
    <mergeCell ref="B36:D36"/>
    <mergeCell ref="B30:M30"/>
    <mergeCell ref="B31:D31"/>
    <mergeCell ref="F31:G31"/>
    <mergeCell ref="F13:G13"/>
    <mergeCell ref="F14:G14"/>
    <mergeCell ref="H31:J31"/>
    <mergeCell ref="L31:M31"/>
    <mergeCell ref="B32:D32"/>
    <mergeCell ref="F32:G32"/>
    <mergeCell ref="B33:D33"/>
    <mergeCell ref="F33:G33"/>
    <mergeCell ref="F36:G36"/>
    <mergeCell ref="H36:J36"/>
    <mergeCell ref="L36:M36"/>
    <mergeCell ref="B34:D34"/>
    <mergeCell ref="F34:G34"/>
    <mergeCell ref="K32:K34"/>
    <mergeCell ref="L32:M34"/>
    <mergeCell ref="H32:J34"/>
    <mergeCell ref="E19:H19"/>
    <mergeCell ref="I19:K19"/>
    <mergeCell ref="L19:M19"/>
    <mergeCell ref="B16:M16"/>
    <mergeCell ref="B20:D20"/>
    <mergeCell ref="E20:H20"/>
    <mergeCell ref="I20:K20"/>
    <mergeCell ref="L20:M20"/>
    <mergeCell ref="H147:I147"/>
    <mergeCell ref="K147:L147"/>
    <mergeCell ref="F148:G148"/>
    <mergeCell ref="H148:I148"/>
    <mergeCell ref="K148:L148"/>
    <mergeCell ref="H149:I149"/>
    <mergeCell ref="K60:M60"/>
    <mergeCell ref="B61:M61"/>
    <mergeCell ref="B145:D145"/>
    <mergeCell ref="B120:F120"/>
    <mergeCell ref="B122:M122"/>
    <mergeCell ref="B123:E123"/>
    <mergeCell ref="F141:G141"/>
    <mergeCell ref="B63:D63"/>
    <mergeCell ref="E77:F77"/>
    <mergeCell ref="G77:I77"/>
    <mergeCell ref="E74:F74"/>
    <mergeCell ref="B77:D77"/>
    <mergeCell ref="E79:F79"/>
    <mergeCell ref="G79:I79"/>
    <mergeCell ref="L79:M79"/>
    <mergeCell ref="B81:J81"/>
    <mergeCell ref="H74:M74"/>
    <mergeCell ref="L78:M78"/>
    <mergeCell ref="F58:G58"/>
    <mergeCell ref="H58:J58"/>
    <mergeCell ref="K58:M58"/>
    <mergeCell ref="B119:D119"/>
    <mergeCell ref="B107:D107"/>
    <mergeCell ref="L101:M101"/>
    <mergeCell ref="F99:G99"/>
    <mergeCell ref="F100:G100"/>
    <mergeCell ref="C94:E94"/>
    <mergeCell ref="B112:F112"/>
    <mergeCell ref="B114:M114"/>
    <mergeCell ref="B116:D116"/>
    <mergeCell ref="B117:D117"/>
    <mergeCell ref="L118:M118"/>
    <mergeCell ref="B62:M62"/>
    <mergeCell ref="H63:M63"/>
    <mergeCell ref="H64:M64"/>
    <mergeCell ref="H65:M65"/>
    <mergeCell ref="H66:M66"/>
    <mergeCell ref="H67:M67"/>
    <mergeCell ref="H68:M68"/>
    <mergeCell ref="H69:M69"/>
    <mergeCell ref="B71:M71"/>
    <mergeCell ref="E65:F65"/>
    <mergeCell ref="F160:G160"/>
    <mergeCell ref="H160:I160"/>
    <mergeCell ref="K160:L160"/>
    <mergeCell ref="K154:L154"/>
    <mergeCell ref="F155:G155"/>
    <mergeCell ref="H155:I155"/>
    <mergeCell ref="K155:L155"/>
    <mergeCell ref="F156:G156"/>
    <mergeCell ref="H156:I156"/>
    <mergeCell ref="J156:M156"/>
    <mergeCell ref="F154:G154"/>
    <mergeCell ref="H154:I154"/>
    <mergeCell ref="J154:J155"/>
    <mergeCell ref="K159:L159"/>
    <mergeCell ref="J151:M151"/>
    <mergeCell ref="F147:G147"/>
    <mergeCell ref="F144:G144"/>
    <mergeCell ref="H112:I112"/>
    <mergeCell ref="G125:H125"/>
    <mergeCell ref="I125:J125"/>
    <mergeCell ref="H134:I134"/>
    <mergeCell ref="H135:I135"/>
    <mergeCell ref="K134:L134"/>
    <mergeCell ref="K135:L135"/>
    <mergeCell ref="F134:G134"/>
    <mergeCell ref="A121:M121"/>
    <mergeCell ref="A129:G129"/>
    <mergeCell ref="K124:L124"/>
    <mergeCell ref="K132:L132"/>
    <mergeCell ref="G128:H128"/>
    <mergeCell ref="I128:J128"/>
    <mergeCell ref="K128:L128"/>
    <mergeCell ref="B131:M131"/>
    <mergeCell ref="B132:E132"/>
    <mergeCell ref="K126:L126"/>
    <mergeCell ref="B141:D141"/>
    <mergeCell ref="B143:M143"/>
    <mergeCell ref="B144:D144"/>
    <mergeCell ref="B156:D156"/>
    <mergeCell ref="B157:M157"/>
    <mergeCell ref="B158:M158"/>
    <mergeCell ref="B159:D159"/>
    <mergeCell ref="B160:D160"/>
    <mergeCell ref="B161:D161"/>
    <mergeCell ref="B98:D98"/>
    <mergeCell ref="B105:M105"/>
    <mergeCell ref="B106:D106"/>
    <mergeCell ref="B115:D115"/>
    <mergeCell ref="B146:D146"/>
    <mergeCell ref="B147:D147"/>
    <mergeCell ref="B148:D148"/>
    <mergeCell ref="B149:D149"/>
    <mergeCell ref="B150:D150"/>
    <mergeCell ref="B152:M152"/>
    <mergeCell ref="B153:M153"/>
    <mergeCell ref="B154:D154"/>
    <mergeCell ref="B155:D155"/>
    <mergeCell ref="B135:D135"/>
    <mergeCell ref="B136:D136"/>
    <mergeCell ref="B137:M137"/>
    <mergeCell ref="B139:D139"/>
    <mergeCell ref="B140:D140"/>
  </mergeCells>
  <dataValidations count="3">
    <dataValidation type="list" allowBlank="1" showInputMessage="1" showErrorMessage="1" sqref="F124:F128">
      <formula1>$O$124:$Q$124</formula1>
    </dataValidation>
    <dataValidation type="list" allowBlank="1" showInputMessage="1" showErrorMessage="1" sqref="E99:E103">
      <formula1>$O$99:$R$99</formula1>
    </dataValidation>
    <dataValidation type="list" allowBlank="1" showInputMessage="1" showErrorMessage="1" sqref="F99:G103">
      <formula1>$O$100:$S$100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9</xdr:col>
                    <xdr:colOff>190500</xdr:colOff>
                    <xdr:row>77</xdr:row>
                    <xdr:rowOff>0</xdr:rowOff>
                  </from>
                  <to>
                    <xdr:col>9</xdr:col>
                    <xdr:colOff>904875</xdr:colOff>
                    <xdr:row>78</xdr:row>
                    <xdr:rowOff>28575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9</xdr:col>
                    <xdr:colOff>190500</xdr:colOff>
                    <xdr:row>77</xdr:row>
                    <xdr:rowOff>171450</xdr:rowOff>
                  </from>
                  <to>
                    <xdr:col>9</xdr:col>
                    <xdr:colOff>904875</xdr:colOff>
                    <xdr:row>79</xdr:row>
                    <xdr:rowOff>9525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9</xdr:col>
                    <xdr:colOff>190500</xdr:colOff>
                    <xdr:row>78</xdr:row>
                    <xdr:rowOff>171450</xdr:rowOff>
                  </from>
                  <to>
                    <xdr:col>9</xdr:col>
                    <xdr:colOff>904875</xdr:colOff>
                    <xdr:row>80</xdr:row>
                    <xdr:rowOff>9525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9</xdr:col>
                    <xdr:colOff>190500</xdr:colOff>
                    <xdr:row>91</xdr:row>
                    <xdr:rowOff>0</xdr:rowOff>
                  </from>
                  <to>
                    <xdr:col>9</xdr:col>
                    <xdr:colOff>904875</xdr:colOff>
                    <xdr:row>92</xdr:row>
                    <xdr:rowOff>28575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9</xdr:col>
                    <xdr:colOff>190500</xdr:colOff>
                    <xdr:row>92</xdr:row>
                    <xdr:rowOff>171450</xdr:rowOff>
                  </from>
                  <to>
                    <xdr:col>9</xdr:col>
                    <xdr:colOff>904875</xdr:colOff>
                    <xdr:row>94</xdr:row>
                    <xdr:rowOff>9525</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9</xdr:col>
                    <xdr:colOff>190500</xdr:colOff>
                    <xdr:row>91</xdr:row>
                    <xdr:rowOff>171450</xdr:rowOff>
                  </from>
                  <to>
                    <xdr:col>9</xdr:col>
                    <xdr:colOff>904875</xdr:colOff>
                    <xdr:row>93</xdr:row>
                    <xdr:rowOff>9525</xdr:rowOff>
                  </to>
                </anchor>
              </controlPr>
            </control>
          </mc:Choice>
        </mc:AlternateContent>
        <mc:AlternateContent xmlns:mc="http://schemas.openxmlformats.org/markup-compatibility/2006">
          <mc:Choice Requires="x14">
            <control shapeId="3096" r:id="rId14" name="Check Box 24">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3097" r:id="rId15" name="Check Box 25">
              <controlPr defaultSize="0" autoFill="0" autoLine="0" autoPict="0">
                <anchor moveWithCells="1">
                  <from>
                    <xdr:col>7</xdr:col>
                    <xdr:colOff>571500</xdr:colOff>
                    <xdr:row>77</xdr:row>
                    <xdr:rowOff>0</xdr:rowOff>
                  </from>
                  <to>
                    <xdr:col>8</xdr:col>
                    <xdr:colOff>790575</xdr:colOff>
                    <xdr:row>78</xdr:row>
                    <xdr:rowOff>28575</xdr:rowOff>
                  </to>
                </anchor>
              </controlPr>
            </control>
          </mc:Choice>
        </mc:AlternateContent>
        <mc:AlternateContent xmlns:mc="http://schemas.openxmlformats.org/markup-compatibility/2006">
          <mc:Choice Requires="x14">
            <control shapeId="3098" r:id="rId16" name="Check Box 26">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3099" r:id="rId17" name="Check Box 27">
              <controlPr defaultSize="0" autoFill="0" autoLine="0" autoPict="0">
                <anchor moveWithCells="1">
                  <from>
                    <xdr:col>7</xdr:col>
                    <xdr:colOff>571500</xdr:colOff>
                    <xdr:row>77</xdr:row>
                    <xdr:rowOff>171450</xdr:rowOff>
                  </from>
                  <to>
                    <xdr:col>8</xdr:col>
                    <xdr:colOff>790575</xdr:colOff>
                    <xdr:row>79</xdr:row>
                    <xdr:rowOff>9525</xdr:rowOff>
                  </to>
                </anchor>
              </controlPr>
            </control>
          </mc:Choice>
        </mc:AlternateContent>
        <mc:AlternateContent xmlns:mc="http://schemas.openxmlformats.org/markup-compatibility/2006">
          <mc:Choice Requires="x14">
            <control shapeId="3100" r:id="rId18" name="Check Box 28">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7</xdr:col>
                    <xdr:colOff>571500</xdr:colOff>
                    <xdr:row>78</xdr:row>
                    <xdr:rowOff>171450</xdr:rowOff>
                  </from>
                  <to>
                    <xdr:col>8</xdr:col>
                    <xdr:colOff>790575</xdr:colOff>
                    <xdr:row>80</xdr:row>
                    <xdr:rowOff>9525</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3122" r:id="rId23" name="Check Box 5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3126" r:id="rId25" name="Check Box 54">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3127" r:id="rId26" name="Check Box 55">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3128" r:id="rId27" name="Check Box 56">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3129" r:id="rId28" name="Check Box 57">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3130" r:id="rId29" name="Check Box 58">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3131" r:id="rId30" name="Check Box 59">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3132" r:id="rId31" name="Check Box 60">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3133" r:id="rId32" name="Check Box 61">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3134" r:id="rId33" name="Check Box 62">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3135" r:id="rId34" name="Check Box 63">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3141" r:id="rId35" name="Check Box 69">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3142" r:id="rId36" name="Check Box 70">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3143" r:id="rId37" name="Check Box 71">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3145" r:id="rId38" name="Check Box 73">
              <controlPr defaultSize="0" autoFill="0" autoLine="0" autoPict="0">
                <anchor moveWithCells="1">
                  <from>
                    <xdr:col>9</xdr:col>
                    <xdr:colOff>190500</xdr:colOff>
                    <xdr:row>84</xdr:row>
                    <xdr:rowOff>0</xdr:rowOff>
                  </from>
                  <to>
                    <xdr:col>9</xdr:col>
                    <xdr:colOff>904875</xdr:colOff>
                    <xdr:row>85</xdr:row>
                    <xdr:rowOff>28575</xdr:rowOff>
                  </to>
                </anchor>
              </controlPr>
            </control>
          </mc:Choice>
        </mc:AlternateContent>
        <mc:AlternateContent xmlns:mc="http://schemas.openxmlformats.org/markup-compatibility/2006">
          <mc:Choice Requires="x14">
            <control shapeId="3146" r:id="rId39" name="Check Box 74">
              <controlPr defaultSize="0" autoFill="0" autoLine="0" autoPict="0">
                <anchor moveWithCells="1">
                  <from>
                    <xdr:col>9</xdr:col>
                    <xdr:colOff>190500</xdr:colOff>
                    <xdr:row>84</xdr:row>
                    <xdr:rowOff>171450</xdr:rowOff>
                  </from>
                  <to>
                    <xdr:col>9</xdr:col>
                    <xdr:colOff>904875</xdr:colOff>
                    <xdr:row>86</xdr:row>
                    <xdr:rowOff>9525</xdr:rowOff>
                  </to>
                </anchor>
              </controlPr>
            </control>
          </mc:Choice>
        </mc:AlternateContent>
        <mc:AlternateContent xmlns:mc="http://schemas.openxmlformats.org/markup-compatibility/2006">
          <mc:Choice Requires="x14">
            <control shapeId="3147" r:id="rId40" name="Check Box 75">
              <controlPr defaultSize="0" autoFill="0" autoLine="0" autoPict="0">
                <anchor moveWithCells="1">
                  <from>
                    <xdr:col>9</xdr:col>
                    <xdr:colOff>190500</xdr:colOff>
                    <xdr:row>85</xdr:row>
                    <xdr:rowOff>171450</xdr:rowOff>
                  </from>
                  <to>
                    <xdr:col>9</xdr:col>
                    <xdr:colOff>904875</xdr:colOff>
                    <xdr:row>87</xdr:row>
                    <xdr:rowOff>9525</xdr:rowOff>
                  </to>
                </anchor>
              </controlPr>
            </control>
          </mc:Choice>
        </mc:AlternateContent>
        <mc:AlternateContent xmlns:mc="http://schemas.openxmlformats.org/markup-compatibility/2006">
          <mc:Choice Requires="x14">
            <control shapeId="3150" r:id="rId41" name="Check Box 7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3151" r:id="rId42" name="Check Box 79">
              <controlPr defaultSize="0" autoFill="0" autoLine="0" autoPict="0">
                <anchor moveWithCells="1">
                  <from>
                    <xdr:col>7</xdr:col>
                    <xdr:colOff>571500</xdr:colOff>
                    <xdr:row>84</xdr:row>
                    <xdr:rowOff>0</xdr:rowOff>
                  </from>
                  <to>
                    <xdr:col>8</xdr:col>
                    <xdr:colOff>790575</xdr:colOff>
                    <xdr:row>85</xdr:row>
                    <xdr:rowOff>28575</xdr:rowOff>
                  </to>
                </anchor>
              </controlPr>
            </control>
          </mc:Choice>
        </mc:AlternateContent>
        <mc:AlternateContent xmlns:mc="http://schemas.openxmlformats.org/markup-compatibility/2006">
          <mc:Choice Requires="x14">
            <control shapeId="3152" r:id="rId43" name="Check Box 8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3153" r:id="rId44" name="Check Box 81">
              <controlPr defaultSize="0" autoFill="0" autoLine="0" autoPict="0">
                <anchor moveWithCells="1">
                  <from>
                    <xdr:col>7</xdr:col>
                    <xdr:colOff>571500</xdr:colOff>
                    <xdr:row>84</xdr:row>
                    <xdr:rowOff>171450</xdr:rowOff>
                  </from>
                  <to>
                    <xdr:col>8</xdr:col>
                    <xdr:colOff>790575</xdr:colOff>
                    <xdr:row>86</xdr:row>
                    <xdr:rowOff>9525</xdr:rowOff>
                  </to>
                </anchor>
              </controlPr>
            </control>
          </mc:Choice>
        </mc:AlternateContent>
        <mc:AlternateContent xmlns:mc="http://schemas.openxmlformats.org/markup-compatibility/2006">
          <mc:Choice Requires="x14">
            <control shapeId="3154" r:id="rId45" name="Check Box 8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3155" r:id="rId46" name="Check Box 83">
              <controlPr defaultSize="0" autoFill="0" autoLine="0" autoPict="0">
                <anchor moveWithCells="1">
                  <from>
                    <xdr:col>7</xdr:col>
                    <xdr:colOff>571500</xdr:colOff>
                    <xdr:row>85</xdr:row>
                    <xdr:rowOff>171450</xdr:rowOff>
                  </from>
                  <to>
                    <xdr:col>8</xdr:col>
                    <xdr:colOff>790575</xdr:colOff>
                    <xdr:row>87</xdr:row>
                    <xdr:rowOff>9525</xdr:rowOff>
                  </to>
                </anchor>
              </controlPr>
            </control>
          </mc:Choice>
        </mc:AlternateContent>
        <mc:AlternateContent xmlns:mc="http://schemas.openxmlformats.org/markup-compatibility/2006">
          <mc:Choice Requires="x14">
            <control shapeId="3163" r:id="rId47" name="Check Box 91">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3164" r:id="rId48" name="Check Box 92">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3165" r:id="rId49" name="Check Box 93">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3177" r:id="rId50" name="Check Box 105">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3178" r:id="rId51" name="Check Box 106">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3179" r:id="rId52" name="Check Box 107">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3180" r:id="rId53" name="Check Box 108">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3181" r:id="rId54" name="Check Box 109">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3182" r:id="rId55" name="Check Box 110">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3183" r:id="rId56" name="Check Box 111">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3184" r:id="rId57" name="Check Box 112">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3185" r:id="rId58" name="Check Box 113">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3186" r:id="rId59" name="Check Box 114">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3187" r:id="rId60" name="Check Box 115">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3188" r:id="rId61" name="Check Box 116">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3189" r:id="rId62" name="Check Box 117">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3190" r:id="rId63" name="Check Box 118">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3191" r:id="rId64" name="Check Box 119">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3194" r:id="rId65" name="Check Box 12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3195" r:id="rId66" name="Check Box 12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3196" r:id="rId67" name="Check Box 12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3197" r:id="rId68" name="Check Box 12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84"/>
  <sheetViews>
    <sheetView topLeftCell="A54" zoomScaleNormal="100" workbookViewId="0">
      <selection activeCell="G37" sqref="G37:H37"/>
    </sheetView>
  </sheetViews>
  <sheetFormatPr defaultColWidth="9.140625" defaultRowHeight="15" x14ac:dyDescent="0.25"/>
  <cols>
    <col min="1" max="1" width="9.140625" style="69"/>
    <col min="2" max="4" width="9.140625" style="26"/>
    <col min="5" max="5" width="7.7109375" style="26" customWidth="1"/>
    <col min="6" max="6" width="7" style="26" customWidth="1"/>
    <col min="7" max="8" width="9.140625" style="26"/>
    <col min="9" max="9" width="7.85546875" style="26" customWidth="1"/>
    <col min="10" max="12" width="9.140625" style="26"/>
    <col min="13" max="13" width="16.7109375" style="26" customWidth="1"/>
    <col min="14" max="14" width="9.140625" style="26"/>
    <col min="15" max="15" width="7" style="26" customWidth="1"/>
    <col min="16" max="16384" width="9.140625" style="26"/>
  </cols>
  <sheetData>
    <row r="1" spans="1:15" s="63" customFormat="1" ht="15.75" customHeight="1" x14ac:dyDescent="0.25">
      <c r="A1" s="175"/>
      <c r="B1" s="175"/>
      <c r="C1" s="175"/>
      <c r="D1" s="175"/>
      <c r="E1" s="417" t="s">
        <v>349</v>
      </c>
      <c r="F1" s="417"/>
      <c r="G1" s="417"/>
      <c r="H1" s="417"/>
      <c r="I1" s="417"/>
      <c r="J1" s="417"/>
      <c r="K1" s="417"/>
      <c r="L1" s="417"/>
      <c r="M1" s="417"/>
      <c r="N1" s="417"/>
      <c r="O1" s="417"/>
    </row>
    <row r="2" spans="1:15" s="63" customFormat="1" ht="15" customHeight="1" x14ac:dyDescent="0.25">
      <c r="A2" s="175"/>
      <c r="B2" s="175"/>
      <c r="C2" s="175"/>
      <c r="D2" s="64"/>
      <c r="E2" s="417"/>
      <c r="F2" s="417"/>
      <c r="G2" s="417"/>
      <c r="H2" s="417"/>
      <c r="I2" s="417"/>
      <c r="J2" s="417"/>
      <c r="K2" s="417"/>
      <c r="L2" s="417"/>
      <c r="M2" s="417"/>
      <c r="N2" s="417"/>
      <c r="O2" s="417"/>
    </row>
    <row r="3" spans="1:15" s="63" customFormat="1" ht="15.6" customHeight="1" x14ac:dyDescent="0.25">
      <c r="A3" s="175"/>
      <c r="B3" s="175"/>
      <c r="C3" s="175"/>
      <c r="D3" s="25"/>
      <c r="E3" s="417"/>
      <c r="F3" s="417"/>
      <c r="G3" s="417"/>
      <c r="H3" s="417"/>
      <c r="I3" s="417"/>
      <c r="J3" s="417"/>
      <c r="K3" s="417"/>
      <c r="L3" s="417"/>
      <c r="M3" s="417"/>
      <c r="N3" s="417"/>
      <c r="O3" s="417"/>
    </row>
    <row r="4" spans="1:15" s="63" customFormat="1" ht="15.6" customHeight="1" x14ac:dyDescent="0.25">
      <c r="A4" s="175"/>
      <c r="B4" s="175"/>
      <c r="C4" s="175"/>
      <c r="D4" s="25"/>
      <c r="E4" s="417"/>
      <c r="F4" s="417"/>
      <c r="G4" s="417"/>
      <c r="H4" s="417"/>
      <c r="I4" s="417"/>
      <c r="J4" s="417"/>
      <c r="K4" s="417"/>
      <c r="L4" s="417"/>
      <c r="M4" s="417"/>
      <c r="N4" s="417"/>
      <c r="O4" s="417"/>
    </row>
    <row r="5" spans="1:15" s="63" customFormat="1" ht="15.75" x14ac:dyDescent="0.25">
      <c r="A5" s="175"/>
      <c r="B5" s="175"/>
      <c r="C5" s="175"/>
      <c r="D5" s="25"/>
      <c r="E5" s="761" t="s">
        <v>9</v>
      </c>
      <c r="F5" s="761"/>
      <c r="G5" s="761"/>
      <c r="H5" s="761"/>
      <c r="I5" s="761"/>
      <c r="J5" s="761"/>
      <c r="K5" s="761"/>
      <c r="L5" s="761"/>
      <c r="M5" s="761"/>
      <c r="N5" s="761"/>
      <c r="O5" s="761"/>
    </row>
    <row r="7" spans="1:15" ht="18.75" x14ac:dyDescent="0.3">
      <c r="B7" s="791" t="s">
        <v>0</v>
      </c>
      <c r="C7" s="791"/>
      <c r="D7" s="791"/>
      <c r="E7" s="791"/>
      <c r="F7" s="791"/>
      <c r="G7" s="791"/>
      <c r="H7" s="33"/>
      <c r="I7" s="33"/>
      <c r="J7" s="791" t="s">
        <v>1</v>
      </c>
      <c r="K7" s="791"/>
      <c r="L7" s="791"/>
      <c r="M7" s="791"/>
      <c r="N7" s="791"/>
      <c r="O7" s="791"/>
    </row>
    <row r="8" spans="1:15" x14ac:dyDescent="0.25">
      <c r="B8" s="756"/>
      <c r="C8" s="756"/>
      <c r="D8" s="756"/>
      <c r="E8" s="756"/>
      <c r="F8" s="756"/>
      <c r="G8" s="756"/>
      <c r="H8" s="756"/>
      <c r="I8" s="756"/>
      <c r="J8" s="756"/>
      <c r="K8" s="756"/>
      <c r="L8" s="756"/>
      <c r="M8" s="756"/>
      <c r="N8" s="756"/>
      <c r="O8" s="756"/>
    </row>
    <row r="9" spans="1:15" x14ac:dyDescent="0.25">
      <c r="B9" s="792" t="s">
        <v>206</v>
      </c>
      <c r="C9" s="792"/>
      <c r="D9" s="792"/>
      <c r="E9" s="792"/>
      <c r="F9" s="792"/>
      <c r="G9" s="773">
        <v>0</v>
      </c>
      <c r="H9" s="773"/>
      <c r="J9" s="770" t="s">
        <v>4</v>
      </c>
      <c r="K9" s="770"/>
      <c r="L9" s="770"/>
      <c r="M9" s="770"/>
      <c r="N9" s="789">
        <f>SUM(G45)</f>
        <v>0</v>
      </c>
      <c r="O9" s="789"/>
    </row>
    <row r="10" spans="1:15" x14ac:dyDescent="0.25">
      <c r="B10" s="792" t="s">
        <v>256</v>
      </c>
      <c r="C10" s="792"/>
      <c r="D10" s="792"/>
      <c r="E10" s="792"/>
      <c r="F10" s="792"/>
      <c r="G10" s="793"/>
      <c r="H10" s="793"/>
      <c r="J10" s="770" t="s">
        <v>194</v>
      </c>
      <c r="K10" s="770"/>
      <c r="L10" s="770"/>
      <c r="M10" s="770"/>
      <c r="N10" s="789">
        <f>SUM(N45)</f>
        <v>0</v>
      </c>
      <c r="O10" s="789"/>
    </row>
    <row r="11" spans="1:15" x14ac:dyDescent="0.25">
      <c r="B11" s="772"/>
      <c r="C11" s="772"/>
      <c r="D11" s="772"/>
      <c r="E11" s="772"/>
      <c r="F11" s="772"/>
      <c r="G11" s="773">
        <v>0</v>
      </c>
      <c r="H11" s="773"/>
      <c r="J11" s="770" t="s">
        <v>202</v>
      </c>
      <c r="K11" s="770"/>
      <c r="L11" s="770"/>
      <c r="M11" s="770"/>
      <c r="N11" s="789">
        <f>SUM(G65)</f>
        <v>0</v>
      </c>
      <c r="O11" s="789"/>
    </row>
    <row r="12" spans="1:15" x14ac:dyDescent="0.25">
      <c r="B12" s="772"/>
      <c r="C12" s="772"/>
      <c r="D12" s="772"/>
      <c r="E12" s="772"/>
      <c r="F12" s="772"/>
      <c r="G12" s="773">
        <v>0</v>
      </c>
      <c r="H12" s="773"/>
      <c r="J12" s="770" t="s">
        <v>195</v>
      </c>
      <c r="K12" s="770"/>
      <c r="L12" s="770"/>
      <c r="M12" s="770"/>
      <c r="N12" s="789">
        <f>SUM(N65)</f>
        <v>0</v>
      </c>
      <c r="O12" s="789"/>
    </row>
    <row r="13" spans="1:15" x14ac:dyDescent="0.25">
      <c r="B13" s="772"/>
      <c r="C13" s="772"/>
      <c r="D13" s="772"/>
      <c r="E13" s="772"/>
      <c r="F13" s="772"/>
      <c r="G13" s="773">
        <v>0</v>
      </c>
      <c r="H13" s="773"/>
      <c r="J13" s="770" t="s">
        <v>196</v>
      </c>
      <c r="K13" s="770"/>
      <c r="L13" s="770"/>
      <c r="M13" s="770"/>
      <c r="N13" s="790">
        <v>0</v>
      </c>
      <c r="O13" s="790"/>
    </row>
    <row r="14" spans="1:15" x14ac:dyDescent="0.25">
      <c r="B14" s="772"/>
      <c r="C14" s="772"/>
      <c r="D14" s="772"/>
      <c r="E14" s="772"/>
      <c r="F14" s="772"/>
      <c r="G14" s="773">
        <v>0</v>
      </c>
      <c r="H14" s="773"/>
      <c r="J14" s="770" t="s">
        <v>197</v>
      </c>
      <c r="K14" s="770"/>
      <c r="L14" s="770"/>
      <c r="M14" s="770"/>
      <c r="N14" s="789">
        <f>SUM(G84)</f>
        <v>0</v>
      </c>
      <c r="O14" s="789"/>
    </row>
    <row r="15" spans="1:15" x14ac:dyDescent="0.25">
      <c r="B15" s="772"/>
      <c r="C15" s="772"/>
      <c r="D15" s="772"/>
      <c r="E15" s="772"/>
      <c r="F15" s="772"/>
      <c r="G15" s="773">
        <v>0</v>
      </c>
      <c r="H15" s="773"/>
      <c r="J15" s="770" t="s">
        <v>362</v>
      </c>
      <c r="K15" s="770"/>
      <c r="L15" s="770"/>
      <c r="M15" s="770"/>
      <c r="N15" s="771">
        <f>SUM(N84)</f>
        <v>0</v>
      </c>
      <c r="O15" s="771"/>
    </row>
    <row r="16" spans="1:15" x14ac:dyDescent="0.25">
      <c r="B16" s="772"/>
      <c r="C16" s="772"/>
      <c r="D16" s="772"/>
      <c r="E16" s="772"/>
      <c r="F16" s="772"/>
      <c r="G16" s="773">
        <v>0</v>
      </c>
      <c r="H16" s="773"/>
      <c r="J16" s="770" t="s">
        <v>6</v>
      </c>
      <c r="K16" s="770"/>
      <c r="L16" s="770"/>
      <c r="M16" s="770"/>
      <c r="N16" s="794">
        <f>SUM(G10*0.01)</f>
        <v>0</v>
      </c>
      <c r="O16" s="794"/>
    </row>
    <row r="17" spans="2:15" x14ac:dyDescent="0.25">
      <c r="B17" s="772"/>
      <c r="C17" s="772"/>
      <c r="D17" s="772"/>
      <c r="E17" s="772"/>
      <c r="F17" s="772"/>
      <c r="G17" s="773">
        <v>0</v>
      </c>
      <c r="H17" s="773"/>
      <c r="J17" s="770" t="s">
        <v>7</v>
      </c>
      <c r="K17" s="770"/>
      <c r="L17" s="770"/>
      <c r="M17" s="770"/>
      <c r="N17" s="795">
        <v>350</v>
      </c>
      <c r="O17" s="795"/>
    </row>
    <row r="18" spans="2:15" x14ac:dyDescent="0.25">
      <c r="B18" s="774"/>
      <c r="C18" s="774"/>
      <c r="D18" s="774"/>
      <c r="E18" s="774"/>
      <c r="F18" s="774"/>
      <c r="G18" s="773">
        <v>0</v>
      </c>
      <c r="H18" s="773"/>
      <c r="J18" s="770" t="s">
        <v>8</v>
      </c>
      <c r="K18" s="770"/>
      <c r="L18" s="770"/>
      <c r="M18" s="770"/>
      <c r="N18" s="795">
        <v>29.25</v>
      </c>
      <c r="O18" s="795"/>
    </row>
    <row r="19" spans="2:15" x14ac:dyDescent="0.25">
      <c r="B19" s="774"/>
      <c r="C19" s="774"/>
      <c r="D19" s="774"/>
      <c r="E19" s="774"/>
      <c r="F19" s="774"/>
      <c r="G19" s="773">
        <v>0</v>
      </c>
      <c r="H19" s="773"/>
      <c r="J19" s="770"/>
      <c r="K19" s="770"/>
      <c r="L19" s="770"/>
      <c r="M19" s="770"/>
      <c r="N19" s="771"/>
      <c r="O19" s="771"/>
    </row>
    <row r="20" spans="2:15" x14ac:dyDescent="0.25">
      <c r="B20" s="774"/>
      <c r="C20" s="774"/>
      <c r="D20" s="774"/>
      <c r="E20" s="774"/>
      <c r="F20" s="774"/>
      <c r="G20" s="773">
        <v>0</v>
      </c>
      <c r="H20" s="773"/>
      <c r="J20" s="770"/>
      <c r="K20" s="770"/>
      <c r="L20" s="770"/>
      <c r="M20" s="770"/>
      <c r="N20" s="771"/>
      <c r="O20" s="771"/>
    </row>
    <row r="21" spans="2:15" x14ac:dyDescent="0.25">
      <c r="B21" s="774"/>
      <c r="C21" s="774"/>
      <c r="D21" s="774"/>
      <c r="E21" s="774"/>
      <c r="F21" s="774"/>
      <c r="G21" s="773">
        <v>0</v>
      </c>
      <c r="H21" s="773"/>
      <c r="J21" s="770"/>
      <c r="K21" s="770"/>
      <c r="L21" s="770"/>
      <c r="M21" s="770"/>
      <c r="N21" s="771"/>
      <c r="O21" s="771"/>
    </row>
    <row r="22" spans="2:15" x14ac:dyDescent="0.25">
      <c r="B22" s="774"/>
      <c r="C22" s="774"/>
      <c r="D22" s="774"/>
      <c r="E22" s="774"/>
      <c r="F22" s="774"/>
      <c r="G22" s="773">
        <v>0</v>
      </c>
      <c r="H22" s="773"/>
      <c r="J22" s="770"/>
      <c r="K22" s="770"/>
      <c r="L22" s="770"/>
      <c r="M22" s="770"/>
      <c r="N22" s="771"/>
      <c r="O22" s="771"/>
    </row>
    <row r="23" spans="2:15" x14ac:dyDescent="0.25">
      <c r="B23" s="797"/>
      <c r="C23" s="797"/>
      <c r="D23" s="797"/>
      <c r="E23" s="797"/>
      <c r="F23" s="797"/>
      <c r="G23" s="798"/>
      <c r="H23" s="798"/>
      <c r="J23" s="797"/>
      <c r="K23" s="797"/>
      <c r="L23" s="797"/>
      <c r="M23" s="797"/>
      <c r="N23" s="798"/>
      <c r="O23" s="798"/>
    </row>
    <row r="24" spans="2:15" x14ac:dyDescent="0.25">
      <c r="B24" s="799" t="s">
        <v>2</v>
      </c>
      <c r="C24" s="799"/>
      <c r="D24" s="799"/>
      <c r="E24" s="799"/>
      <c r="F24" s="799"/>
      <c r="G24" s="800">
        <f>SUM(G9:G23)</f>
        <v>0</v>
      </c>
      <c r="H24" s="800"/>
      <c r="J24" s="799" t="s">
        <v>3</v>
      </c>
      <c r="K24" s="799"/>
      <c r="L24" s="799"/>
      <c r="M24" s="799"/>
      <c r="N24" s="800">
        <f>SUM(N9:O22)</f>
        <v>379.25</v>
      </c>
      <c r="O24" s="800"/>
    </row>
    <row r="26" spans="2:15" x14ac:dyDescent="0.25">
      <c r="B26" s="796"/>
      <c r="C26" s="796"/>
      <c r="D26" s="796"/>
      <c r="E26" s="796"/>
      <c r="F26" s="796"/>
      <c r="G26" s="796"/>
      <c r="H26" s="796"/>
      <c r="I26" s="796"/>
      <c r="J26" s="796"/>
      <c r="K26" s="796"/>
      <c r="L26" s="796"/>
      <c r="M26" s="796"/>
      <c r="N26" s="796"/>
      <c r="O26" s="796"/>
    </row>
    <row r="28" spans="2:15" x14ac:dyDescent="0.25">
      <c r="B28" s="784" t="s">
        <v>10</v>
      </c>
      <c r="C28" s="785"/>
      <c r="D28" s="785"/>
      <c r="E28" s="785"/>
      <c r="F28" s="785"/>
      <c r="G28" s="785"/>
      <c r="H28" s="786"/>
      <c r="J28" s="784" t="s">
        <v>11</v>
      </c>
      <c r="K28" s="785"/>
      <c r="L28" s="785"/>
      <c r="M28" s="785"/>
      <c r="N28" s="785"/>
      <c r="O28" s="786"/>
    </row>
    <row r="29" spans="2:15" x14ac:dyDescent="0.25">
      <c r="B29" s="777" t="s">
        <v>353</v>
      </c>
      <c r="C29" s="778"/>
      <c r="D29" s="778"/>
      <c r="E29" s="778"/>
      <c r="F29" s="778"/>
      <c r="G29" s="778"/>
      <c r="H29" s="779"/>
      <c r="J29" s="777" t="s">
        <v>198</v>
      </c>
      <c r="K29" s="778"/>
      <c r="L29" s="778"/>
      <c r="M29" s="778"/>
      <c r="N29" s="778"/>
      <c r="O29" s="779"/>
    </row>
    <row r="30" spans="2:15" x14ac:dyDescent="0.25">
      <c r="B30" s="787"/>
      <c r="C30" s="787"/>
      <c r="D30" s="787"/>
      <c r="E30" s="787"/>
      <c r="F30" s="787"/>
      <c r="G30" s="788">
        <v>0</v>
      </c>
      <c r="H30" s="788"/>
      <c r="J30" s="787"/>
      <c r="K30" s="787"/>
      <c r="L30" s="787"/>
      <c r="M30" s="787"/>
      <c r="N30" s="788">
        <v>0</v>
      </c>
      <c r="O30" s="788"/>
    </row>
    <row r="31" spans="2:15" x14ac:dyDescent="0.25">
      <c r="B31" s="787"/>
      <c r="C31" s="787"/>
      <c r="D31" s="787"/>
      <c r="E31" s="787"/>
      <c r="F31" s="787"/>
      <c r="G31" s="788">
        <v>0</v>
      </c>
      <c r="H31" s="788"/>
      <c r="J31" s="787"/>
      <c r="K31" s="787"/>
      <c r="L31" s="787"/>
      <c r="M31" s="787"/>
      <c r="N31" s="788">
        <v>0</v>
      </c>
      <c r="O31" s="788"/>
    </row>
    <row r="32" spans="2:15" x14ac:dyDescent="0.25">
      <c r="B32" s="787"/>
      <c r="C32" s="787"/>
      <c r="D32" s="787"/>
      <c r="E32" s="787"/>
      <c r="F32" s="787"/>
      <c r="G32" s="788">
        <v>0</v>
      </c>
      <c r="H32" s="788"/>
      <c r="J32" s="787"/>
      <c r="K32" s="787"/>
      <c r="L32" s="787"/>
      <c r="M32" s="787"/>
      <c r="N32" s="788">
        <v>0</v>
      </c>
      <c r="O32" s="788"/>
    </row>
    <row r="33" spans="2:15" x14ac:dyDescent="0.25">
      <c r="B33" s="787"/>
      <c r="C33" s="787"/>
      <c r="D33" s="787"/>
      <c r="E33" s="787"/>
      <c r="F33" s="787"/>
      <c r="G33" s="788">
        <v>0</v>
      </c>
      <c r="H33" s="788"/>
      <c r="J33" s="787"/>
      <c r="K33" s="787"/>
      <c r="L33" s="787"/>
      <c r="M33" s="787"/>
      <c r="N33" s="788">
        <v>0</v>
      </c>
      <c r="O33" s="788"/>
    </row>
    <row r="34" spans="2:15" x14ac:dyDescent="0.25">
      <c r="B34" s="787"/>
      <c r="C34" s="787"/>
      <c r="D34" s="787"/>
      <c r="E34" s="787"/>
      <c r="F34" s="787"/>
      <c r="G34" s="788">
        <v>0</v>
      </c>
      <c r="H34" s="788"/>
      <c r="J34" s="787"/>
      <c r="K34" s="787"/>
      <c r="L34" s="787"/>
      <c r="M34" s="787"/>
      <c r="N34" s="788">
        <v>0</v>
      </c>
      <c r="O34" s="788"/>
    </row>
    <row r="35" spans="2:15" x14ac:dyDescent="0.25">
      <c r="B35" s="787"/>
      <c r="C35" s="787"/>
      <c r="D35" s="787"/>
      <c r="E35" s="787"/>
      <c r="F35" s="787"/>
      <c r="G35" s="788">
        <v>0</v>
      </c>
      <c r="H35" s="788"/>
      <c r="J35" s="787"/>
      <c r="K35" s="787"/>
      <c r="L35" s="787"/>
      <c r="M35" s="787"/>
      <c r="N35" s="788">
        <v>0</v>
      </c>
      <c r="O35" s="788"/>
    </row>
    <row r="36" spans="2:15" x14ac:dyDescent="0.25">
      <c r="B36" s="787"/>
      <c r="C36" s="787"/>
      <c r="D36" s="787"/>
      <c r="E36" s="787"/>
      <c r="F36" s="787"/>
      <c r="G36" s="788">
        <v>0</v>
      </c>
      <c r="H36" s="788"/>
      <c r="J36" s="787"/>
      <c r="K36" s="787"/>
      <c r="L36" s="787"/>
      <c r="M36" s="787"/>
      <c r="N36" s="788">
        <v>0</v>
      </c>
      <c r="O36" s="788"/>
    </row>
    <row r="37" spans="2:15" x14ac:dyDescent="0.25">
      <c r="B37" s="787"/>
      <c r="C37" s="787"/>
      <c r="D37" s="787"/>
      <c r="E37" s="787"/>
      <c r="F37" s="787"/>
      <c r="G37" s="788">
        <v>0</v>
      </c>
      <c r="H37" s="788"/>
      <c r="J37" s="787"/>
      <c r="K37" s="787"/>
      <c r="L37" s="787"/>
      <c r="M37" s="787"/>
      <c r="N37" s="788">
        <v>0</v>
      </c>
      <c r="O37" s="788"/>
    </row>
    <row r="38" spans="2:15" x14ac:dyDescent="0.25">
      <c r="B38" s="787"/>
      <c r="C38" s="787"/>
      <c r="D38" s="787"/>
      <c r="E38" s="787"/>
      <c r="F38" s="787"/>
      <c r="G38" s="788">
        <v>0</v>
      </c>
      <c r="H38" s="788"/>
      <c r="J38" s="787"/>
      <c r="K38" s="787"/>
      <c r="L38" s="787"/>
      <c r="M38" s="787"/>
      <c r="N38" s="788">
        <v>0</v>
      </c>
      <c r="O38" s="788"/>
    </row>
    <row r="39" spans="2:15" x14ac:dyDescent="0.25">
      <c r="B39" s="787"/>
      <c r="C39" s="787"/>
      <c r="D39" s="787"/>
      <c r="E39" s="787"/>
      <c r="F39" s="787"/>
      <c r="G39" s="788">
        <v>0</v>
      </c>
      <c r="H39" s="788"/>
      <c r="J39" s="787"/>
      <c r="K39" s="787"/>
      <c r="L39" s="787"/>
      <c r="M39" s="787"/>
      <c r="N39" s="788">
        <v>0</v>
      </c>
      <c r="O39" s="788"/>
    </row>
    <row r="40" spans="2:15" x14ac:dyDescent="0.25">
      <c r="B40" s="787"/>
      <c r="C40" s="787"/>
      <c r="D40" s="787"/>
      <c r="E40" s="787"/>
      <c r="F40" s="787"/>
      <c r="G40" s="788">
        <v>0</v>
      </c>
      <c r="H40" s="788"/>
      <c r="J40" s="787"/>
      <c r="K40" s="787"/>
      <c r="L40" s="787"/>
      <c r="M40" s="787"/>
      <c r="N40" s="788">
        <v>0</v>
      </c>
      <c r="O40" s="788"/>
    </row>
    <row r="41" spans="2:15" x14ac:dyDescent="0.25">
      <c r="B41" s="787"/>
      <c r="C41" s="787"/>
      <c r="D41" s="787"/>
      <c r="E41" s="787"/>
      <c r="F41" s="787"/>
      <c r="G41" s="788">
        <v>0</v>
      </c>
      <c r="H41" s="788"/>
      <c r="J41" s="787"/>
      <c r="K41" s="787"/>
      <c r="L41" s="787"/>
      <c r="M41" s="787"/>
      <c r="N41" s="788">
        <v>0</v>
      </c>
      <c r="O41" s="788"/>
    </row>
    <row r="42" spans="2:15" x14ac:dyDescent="0.25">
      <c r="B42" s="787"/>
      <c r="C42" s="787"/>
      <c r="D42" s="787"/>
      <c r="E42" s="787"/>
      <c r="F42" s="787"/>
      <c r="G42" s="788">
        <v>0</v>
      </c>
      <c r="H42" s="788"/>
      <c r="J42" s="787"/>
      <c r="K42" s="787"/>
      <c r="L42" s="787"/>
      <c r="M42" s="787"/>
      <c r="N42" s="788">
        <v>0</v>
      </c>
      <c r="O42" s="788"/>
    </row>
    <row r="43" spans="2:15" x14ac:dyDescent="0.25">
      <c r="B43" s="787"/>
      <c r="C43" s="787"/>
      <c r="D43" s="787"/>
      <c r="E43" s="787"/>
      <c r="F43" s="787"/>
      <c r="G43" s="788">
        <v>0</v>
      </c>
      <c r="H43" s="788"/>
      <c r="J43" s="787"/>
      <c r="K43" s="787"/>
      <c r="L43" s="787"/>
      <c r="M43" s="787"/>
      <c r="N43" s="788">
        <v>0</v>
      </c>
      <c r="O43" s="788"/>
    </row>
    <row r="44" spans="2:15" x14ac:dyDescent="0.25">
      <c r="B44" s="762"/>
      <c r="C44" s="763"/>
      <c r="D44" s="763"/>
      <c r="E44" s="763"/>
      <c r="F44" s="763"/>
      <c r="G44" s="780"/>
      <c r="H44" s="781"/>
      <c r="J44" s="762"/>
      <c r="K44" s="763"/>
      <c r="L44" s="763"/>
      <c r="M44" s="763"/>
      <c r="N44" s="780"/>
      <c r="O44" s="781"/>
    </row>
    <row r="45" spans="2:15" x14ac:dyDescent="0.25">
      <c r="B45" s="766" t="s">
        <v>106</v>
      </c>
      <c r="C45" s="767"/>
      <c r="D45" s="767"/>
      <c r="E45" s="767"/>
      <c r="F45" s="767"/>
      <c r="G45" s="782">
        <f>SUM(G30:G44)</f>
        <v>0</v>
      </c>
      <c r="H45" s="783"/>
      <c r="J45" s="766" t="s">
        <v>106</v>
      </c>
      <c r="K45" s="767"/>
      <c r="L45" s="767"/>
      <c r="M45" s="767"/>
      <c r="N45" s="782">
        <f>SUM(N30:N44)</f>
        <v>0</v>
      </c>
      <c r="O45" s="783"/>
    </row>
    <row r="48" spans="2:15" x14ac:dyDescent="0.25">
      <c r="B48" s="784" t="s">
        <v>199</v>
      </c>
      <c r="C48" s="785"/>
      <c r="D48" s="785"/>
      <c r="E48" s="785"/>
      <c r="F48" s="785"/>
      <c r="G48" s="785"/>
      <c r="H48" s="786"/>
      <c r="J48" s="784" t="s">
        <v>200</v>
      </c>
      <c r="K48" s="785"/>
      <c r="L48" s="785"/>
      <c r="M48" s="785"/>
      <c r="N48" s="785"/>
      <c r="O48" s="786"/>
    </row>
    <row r="49" spans="2:15" x14ac:dyDescent="0.25">
      <c r="B49" s="777" t="s">
        <v>203</v>
      </c>
      <c r="C49" s="778"/>
      <c r="D49" s="778"/>
      <c r="E49" s="778"/>
      <c r="F49" s="778"/>
      <c r="G49" s="778"/>
      <c r="H49" s="779"/>
      <c r="J49" s="777" t="s">
        <v>201</v>
      </c>
      <c r="K49" s="778"/>
      <c r="L49" s="778"/>
      <c r="M49" s="778"/>
      <c r="N49" s="778"/>
      <c r="O49" s="779"/>
    </row>
    <row r="50" spans="2:15" x14ac:dyDescent="0.25">
      <c r="B50" s="787"/>
      <c r="C50" s="787"/>
      <c r="D50" s="787"/>
      <c r="E50" s="787"/>
      <c r="F50" s="787"/>
      <c r="G50" s="788">
        <v>0</v>
      </c>
      <c r="H50" s="788"/>
      <c r="J50" s="787"/>
      <c r="K50" s="787"/>
      <c r="L50" s="787"/>
      <c r="M50" s="787"/>
      <c r="N50" s="788">
        <v>0</v>
      </c>
      <c r="O50" s="788"/>
    </row>
    <row r="51" spans="2:15" x14ac:dyDescent="0.25">
      <c r="B51" s="787"/>
      <c r="C51" s="787"/>
      <c r="D51" s="787"/>
      <c r="E51" s="787"/>
      <c r="F51" s="787"/>
      <c r="G51" s="788">
        <v>0</v>
      </c>
      <c r="H51" s="788"/>
      <c r="J51" s="787"/>
      <c r="K51" s="787"/>
      <c r="L51" s="787"/>
      <c r="M51" s="787"/>
      <c r="N51" s="788">
        <v>0</v>
      </c>
      <c r="O51" s="788"/>
    </row>
    <row r="52" spans="2:15" x14ac:dyDescent="0.25">
      <c r="B52" s="787"/>
      <c r="C52" s="787"/>
      <c r="D52" s="787"/>
      <c r="E52" s="787"/>
      <c r="F52" s="787"/>
      <c r="G52" s="788">
        <v>0</v>
      </c>
      <c r="H52" s="788"/>
      <c r="J52" s="787"/>
      <c r="K52" s="787"/>
      <c r="L52" s="787"/>
      <c r="M52" s="787"/>
      <c r="N52" s="788">
        <v>0</v>
      </c>
      <c r="O52" s="788"/>
    </row>
    <row r="53" spans="2:15" x14ac:dyDescent="0.25">
      <c r="B53" s="787"/>
      <c r="C53" s="787"/>
      <c r="D53" s="787"/>
      <c r="E53" s="787"/>
      <c r="F53" s="787"/>
      <c r="G53" s="788">
        <v>0</v>
      </c>
      <c r="H53" s="788"/>
      <c r="J53" s="787"/>
      <c r="K53" s="787"/>
      <c r="L53" s="787"/>
      <c r="M53" s="787"/>
      <c r="N53" s="788">
        <v>0</v>
      </c>
      <c r="O53" s="788"/>
    </row>
    <row r="54" spans="2:15" x14ac:dyDescent="0.25">
      <c r="B54" s="787"/>
      <c r="C54" s="787"/>
      <c r="D54" s="787"/>
      <c r="E54" s="787"/>
      <c r="F54" s="787"/>
      <c r="G54" s="788">
        <v>0</v>
      </c>
      <c r="H54" s="788"/>
      <c r="J54" s="787"/>
      <c r="K54" s="787"/>
      <c r="L54" s="787"/>
      <c r="M54" s="787"/>
      <c r="N54" s="788">
        <v>0</v>
      </c>
      <c r="O54" s="788"/>
    </row>
    <row r="55" spans="2:15" x14ac:dyDescent="0.25">
      <c r="B55" s="787"/>
      <c r="C55" s="787"/>
      <c r="D55" s="787"/>
      <c r="E55" s="787"/>
      <c r="F55" s="787"/>
      <c r="G55" s="788">
        <v>0</v>
      </c>
      <c r="H55" s="788"/>
      <c r="J55" s="787"/>
      <c r="K55" s="787"/>
      <c r="L55" s="787"/>
      <c r="M55" s="787"/>
      <c r="N55" s="788">
        <v>0</v>
      </c>
      <c r="O55" s="788"/>
    </row>
    <row r="56" spans="2:15" x14ac:dyDescent="0.25">
      <c r="B56" s="787"/>
      <c r="C56" s="787"/>
      <c r="D56" s="787"/>
      <c r="E56" s="787"/>
      <c r="F56" s="787"/>
      <c r="G56" s="788">
        <v>0</v>
      </c>
      <c r="H56" s="788"/>
      <c r="J56" s="787"/>
      <c r="K56" s="787"/>
      <c r="L56" s="787"/>
      <c r="M56" s="787"/>
      <c r="N56" s="788">
        <v>0</v>
      </c>
      <c r="O56" s="788"/>
    </row>
    <row r="57" spans="2:15" x14ac:dyDescent="0.25">
      <c r="B57" s="787"/>
      <c r="C57" s="787"/>
      <c r="D57" s="787"/>
      <c r="E57" s="787"/>
      <c r="F57" s="787"/>
      <c r="G57" s="788">
        <v>0</v>
      </c>
      <c r="H57" s="788"/>
      <c r="J57" s="787"/>
      <c r="K57" s="787"/>
      <c r="L57" s="787"/>
      <c r="M57" s="787"/>
      <c r="N57" s="788">
        <v>0</v>
      </c>
      <c r="O57" s="788"/>
    </row>
    <row r="58" spans="2:15" x14ac:dyDescent="0.25">
      <c r="B58" s="787"/>
      <c r="C58" s="787"/>
      <c r="D58" s="787"/>
      <c r="E58" s="787"/>
      <c r="F58" s="787"/>
      <c r="G58" s="788">
        <v>0</v>
      </c>
      <c r="H58" s="788"/>
      <c r="J58" s="787"/>
      <c r="K58" s="787"/>
      <c r="L58" s="787"/>
      <c r="M58" s="787"/>
      <c r="N58" s="788">
        <v>0</v>
      </c>
      <c r="O58" s="788"/>
    </row>
    <row r="59" spans="2:15" x14ac:dyDescent="0.25">
      <c r="B59" s="787"/>
      <c r="C59" s="787"/>
      <c r="D59" s="787"/>
      <c r="E59" s="787"/>
      <c r="F59" s="787"/>
      <c r="G59" s="788">
        <v>0</v>
      </c>
      <c r="H59" s="788"/>
      <c r="J59" s="787"/>
      <c r="K59" s="787"/>
      <c r="L59" s="787"/>
      <c r="M59" s="787"/>
      <c r="N59" s="788">
        <v>0</v>
      </c>
      <c r="O59" s="788"/>
    </row>
    <row r="60" spans="2:15" x14ac:dyDescent="0.25">
      <c r="B60" s="787"/>
      <c r="C60" s="787"/>
      <c r="D60" s="787"/>
      <c r="E60" s="787"/>
      <c r="F60" s="787"/>
      <c r="G60" s="788">
        <v>0</v>
      </c>
      <c r="H60" s="788"/>
      <c r="J60" s="787"/>
      <c r="K60" s="787"/>
      <c r="L60" s="787"/>
      <c r="M60" s="787"/>
      <c r="N60" s="788">
        <v>0</v>
      </c>
      <c r="O60" s="788"/>
    </row>
    <row r="61" spans="2:15" x14ac:dyDescent="0.25">
      <c r="B61" s="787"/>
      <c r="C61" s="787"/>
      <c r="D61" s="787"/>
      <c r="E61" s="787"/>
      <c r="F61" s="787"/>
      <c r="G61" s="788">
        <v>0</v>
      </c>
      <c r="H61" s="788"/>
      <c r="J61" s="787"/>
      <c r="K61" s="787"/>
      <c r="L61" s="787"/>
      <c r="M61" s="787"/>
      <c r="N61" s="788">
        <v>0</v>
      </c>
      <c r="O61" s="788"/>
    </row>
    <row r="62" spans="2:15" x14ac:dyDescent="0.25">
      <c r="B62" s="787"/>
      <c r="C62" s="787"/>
      <c r="D62" s="787"/>
      <c r="E62" s="787"/>
      <c r="F62" s="787"/>
      <c r="G62" s="788">
        <v>0</v>
      </c>
      <c r="H62" s="788"/>
      <c r="J62" s="787"/>
      <c r="K62" s="787"/>
      <c r="L62" s="787"/>
      <c r="M62" s="787"/>
      <c r="N62" s="788">
        <v>0</v>
      </c>
      <c r="O62" s="788"/>
    </row>
    <row r="63" spans="2:15" x14ac:dyDescent="0.25">
      <c r="B63" s="787"/>
      <c r="C63" s="787"/>
      <c r="D63" s="787"/>
      <c r="E63" s="787"/>
      <c r="F63" s="787"/>
      <c r="G63" s="788">
        <v>0</v>
      </c>
      <c r="H63" s="788"/>
      <c r="J63" s="787"/>
      <c r="K63" s="787"/>
      <c r="L63" s="787"/>
      <c r="M63" s="787"/>
      <c r="N63" s="788">
        <v>0</v>
      </c>
      <c r="O63" s="788"/>
    </row>
    <row r="64" spans="2:15" x14ac:dyDescent="0.25">
      <c r="B64" s="762"/>
      <c r="C64" s="763"/>
      <c r="D64" s="763"/>
      <c r="E64" s="763"/>
      <c r="F64" s="763"/>
      <c r="G64" s="780"/>
      <c r="H64" s="781"/>
      <c r="J64" s="762"/>
      <c r="K64" s="763"/>
      <c r="L64" s="763"/>
      <c r="M64" s="763"/>
      <c r="N64" s="780"/>
      <c r="O64" s="781"/>
    </row>
    <row r="65" spans="2:15" x14ac:dyDescent="0.25">
      <c r="B65" s="766" t="s">
        <v>106</v>
      </c>
      <c r="C65" s="767"/>
      <c r="D65" s="767"/>
      <c r="E65" s="767"/>
      <c r="F65" s="767"/>
      <c r="G65" s="782">
        <f>SUM(G50:G64)</f>
        <v>0</v>
      </c>
      <c r="H65" s="783"/>
      <c r="J65" s="766" t="s">
        <v>106</v>
      </c>
      <c r="K65" s="767"/>
      <c r="L65" s="767"/>
      <c r="M65" s="767"/>
      <c r="N65" s="782">
        <f>SUM(N50:N64)</f>
        <v>0</v>
      </c>
      <c r="O65" s="783"/>
    </row>
    <row r="67" spans="2:15" x14ac:dyDescent="0.25">
      <c r="B67" s="784" t="s">
        <v>204</v>
      </c>
      <c r="C67" s="785"/>
      <c r="D67" s="785"/>
      <c r="E67" s="785"/>
      <c r="F67" s="785"/>
      <c r="G67" s="785"/>
      <c r="H67" s="786"/>
      <c r="J67" s="784" t="s">
        <v>255</v>
      </c>
      <c r="K67" s="785"/>
      <c r="L67" s="785"/>
      <c r="M67" s="785"/>
      <c r="N67" s="785"/>
      <c r="O67" s="786"/>
    </row>
    <row r="68" spans="2:15" x14ac:dyDescent="0.25">
      <c r="B68" s="777" t="s">
        <v>5</v>
      </c>
      <c r="C68" s="778"/>
      <c r="D68" s="778"/>
      <c r="E68" s="778"/>
      <c r="F68" s="778"/>
      <c r="G68" s="778"/>
      <c r="H68" s="779"/>
      <c r="J68" s="777" t="s">
        <v>205</v>
      </c>
      <c r="K68" s="778"/>
      <c r="L68" s="778"/>
      <c r="M68" s="778"/>
      <c r="N68" s="778"/>
      <c r="O68" s="779"/>
    </row>
    <row r="69" spans="2:15" x14ac:dyDescent="0.25">
      <c r="B69" s="774"/>
      <c r="C69" s="774"/>
      <c r="D69" s="774"/>
      <c r="E69" s="774"/>
      <c r="F69" s="774"/>
      <c r="G69" s="773">
        <v>0</v>
      </c>
      <c r="H69" s="773"/>
      <c r="J69" s="774"/>
      <c r="K69" s="774"/>
      <c r="L69" s="774"/>
      <c r="M69" s="774"/>
      <c r="N69" s="773">
        <v>0</v>
      </c>
      <c r="O69" s="773"/>
    </row>
    <row r="70" spans="2:15" x14ac:dyDescent="0.25">
      <c r="B70" s="774"/>
      <c r="C70" s="774"/>
      <c r="D70" s="774"/>
      <c r="E70" s="774"/>
      <c r="F70" s="774"/>
      <c r="G70" s="773">
        <v>0</v>
      </c>
      <c r="H70" s="773"/>
      <c r="J70" s="774"/>
      <c r="K70" s="774"/>
      <c r="L70" s="774"/>
      <c r="M70" s="774"/>
      <c r="N70" s="773">
        <v>0</v>
      </c>
      <c r="O70" s="773"/>
    </row>
    <row r="71" spans="2:15" x14ac:dyDescent="0.25">
      <c r="B71" s="774"/>
      <c r="C71" s="774"/>
      <c r="D71" s="774"/>
      <c r="E71" s="774"/>
      <c r="F71" s="774"/>
      <c r="G71" s="773">
        <v>0</v>
      </c>
      <c r="H71" s="773"/>
      <c r="J71" s="774"/>
      <c r="K71" s="774"/>
      <c r="L71" s="774"/>
      <c r="M71" s="774"/>
      <c r="N71" s="773">
        <v>0</v>
      </c>
      <c r="O71" s="773"/>
    </row>
    <row r="72" spans="2:15" x14ac:dyDescent="0.25">
      <c r="B72" s="533"/>
      <c r="C72" s="534"/>
      <c r="D72" s="534"/>
      <c r="E72" s="534"/>
      <c r="F72" s="535"/>
      <c r="G72" s="775">
        <v>0</v>
      </c>
      <c r="H72" s="776"/>
      <c r="J72" s="774"/>
      <c r="K72" s="774"/>
      <c r="L72" s="774"/>
      <c r="M72" s="774"/>
      <c r="N72" s="773">
        <v>0</v>
      </c>
      <c r="O72" s="773"/>
    </row>
    <row r="73" spans="2:15" x14ac:dyDescent="0.25">
      <c r="B73" s="533"/>
      <c r="C73" s="534"/>
      <c r="D73" s="534"/>
      <c r="E73" s="534"/>
      <c r="F73" s="535"/>
      <c r="G73" s="775">
        <v>0</v>
      </c>
      <c r="H73" s="776"/>
      <c r="J73" s="774"/>
      <c r="K73" s="774"/>
      <c r="L73" s="774"/>
      <c r="M73" s="774"/>
      <c r="N73" s="773">
        <v>0</v>
      </c>
      <c r="O73" s="773"/>
    </row>
    <row r="74" spans="2:15" x14ac:dyDescent="0.25">
      <c r="B74" s="774"/>
      <c r="C74" s="774"/>
      <c r="D74" s="774"/>
      <c r="E74" s="774"/>
      <c r="F74" s="774"/>
      <c r="G74" s="773">
        <v>0</v>
      </c>
      <c r="H74" s="773"/>
      <c r="J74" s="774"/>
      <c r="K74" s="774"/>
      <c r="L74" s="774"/>
      <c r="M74" s="774"/>
      <c r="N74" s="773">
        <v>0</v>
      </c>
      <c r="O74" s="773"/>
    </row>
    <row r="75" spans="2:15" x14ac:dyDescent="0.25">
      <c r="B75" s="774"/>
      <c r="C75" s="774"/>
      <c r="D75" s="774"/>
      <c r="E75" s="774"/>
      <c r="F75" s="774"/>
      <c r="G75" s="773">
        <v>0</v>
      </c>
      <c r="H75" s="773"/>
      <c r="J75" s="774"/>
      <c r="K75" s="774"/>
      <c r="L75" s="774"/>
      <c r="M75" s="774"/>
      <c r="N75" s="773">
        <v>0</v>
      </c>
      <c r="O75" s="773"/>
    </row>
    <row r="76" spans="2:15" x14ac:dyDescent="0.25">
      <c r="B76" s="774"/>
      <c r="C76" s="774"/>
      <c r="D76" s="774"/>
      <c r="E76" s="774"/>
      <c r="F76" s="774"/>
      <c r="G76" s="773">
        <v>0</v>
      </c>
      <c r="H76" s="773"/>
      <c r="J76" s="774"/>
      <c r="K76" s="774"/>
      <c r="L76" s="774"/>
      <c r="M76" s="774"/>
      <c r="N76" s="773">
        <v>0</v>
      </c>
      <c r="O76" s="773"/>
    </row>
    <row r="77" spans="2:15" x14ac:dyDescent="0.25">
      <c r="B77" s="774"/>
      <c r="C77" s="774"/>
      <c r="D77" s="774"/>
      <c r="E77" s="774"/>
      <c r="F77" s="774"/>
      <c r="G77" s="773">
        <v>0</v>
      </c>
      <c r="H77" s="773"/>
      <c r="J77" s="774"/>
      <c r="K77" s="774"/>
      <c r="L77" s="774"/>
      <c r="M77" s="774"/>
      <c r="N77" s="773">
        <v>0</v>
      </c>
      <c r="O77" s="773"/>
    </row>
    <row r="78" spans="2:15" x14ac:dyDescent="0.25">
      <c r="B78" s="774"/>
      <c r="C78" s="774"/>
      <c r="D78" s="774"/>
      <c r="E78" s="774"/>
      <c r="F78" s="774"/>
      <c r="G78" s="773">
        <v>0</v>
      </c>
      <c r="H78" s="773"/>
      <c r="J78" s="774"/>
      <c r="K78" s="774"/>
      <c r="L78" s="774"/>
      <c r="M78" s="774"/>
      <c r="N78" s="773">
        <v>0</v>
      </c>
      <c r="O78" s="773"/>
    </row>
    <row r="79" spans="2:15" x14ac:dyDescent="0.25">
      <c r="B79" s="774"/>
      <c r="C79" s="774"/>
      <c r="D79" s="774"/>
      <c r="E79" s="774"/>
      <c r="F79" s="774"/>
      <c r="G79" s="773">
        <v>0</v>
      </c>
      <c r="H79" s="773"/>
      <c r="J79" s="774"/>
      <c r="K79" s="774"/>
      <c r="L79" s="774"/>
      <c r="M79" s="774"/>
      <c r="N79" s="773">
        <v>0</v>
      </c>
      <c r="O79" s="773"/>
    </row>
    <row r="80" spans="2:15" x14ac:dyDescent="0.25">
      <c r="B80" s="774"/>
      <c r="C80" s="774"/>
      <c r="D80" s="774"/>
      <c r="E80" s="774"/>
      <c r="F80" s="774"/>
      <c r="G80" s="773">
        <v>0</v>
      </c>
      <c r="H80" s="773"/>
      <c r="J80" s="774"/>
      <c r="K80" s="774"/>
      <c r="L80" s="774"/>
      <c r="M80" s="774"/>
      <c r="N80" s="773">
        <v>0</v>
      </c>
      <c r="O80" s="773"/>
    </row>
    <row r="81" spans="2:15" x14ac:dyDescent="0.25">
      <c r="B81" s="774"/>
      <c r="C81" s="774"/>
      <c r="D81" s="774"/>
      <c r="E81" s="774"/>
      <c r="F81" s="774"/>
      <c r="G81" s="773">
        <v>0</v>
      </c>
      <c r="H81" s="773"/>
      <c r="J81" s="774"/>
      <c r="K81" s="774"/>
      <c r="L81" s="774"/>
      <c r="M81" s="774"/>
      <c r="N81" s="773">
        <v>0</v>
      </c>
      <c r="O81" s="773"/>
    </row>
    <row r="82" spans="2:15" x14ac:dyDescent="0.25">
      <c r="B82" s="774"/>
      <c r="C82" s="774"/>
      <c r="D82" s="774"/>
      <c r="E82" s="774"/>
      <c r="F82" s="774"/>
      <c r="G82" s="773">
        <v>0</v>
      </c>
      <c r="H82" s="773"/>
      <c r="J82" s="774"/>
      <c r="K82" s="774"/>
      <c r="L82" s="774"/>
      <c r="M82" s="774"/>
      <c r="N82" s="773">
        <v>0</v>
      </c>
      <c r="O82" s="773"/>
    </row>
    <row r="83" spans="2:15" x14ac:dyDescent="0.25">
      <c r="B83" s="762"/>
      <c r="C83" s="763"/>
      <c r="D83" s="763"/>
      <c r="E83" s="763"/>
      <c r="F83" s="763"/>
      <c r="G83" s="764"/>
      <c r="H83" s="765"/>
      <c r="J83" s="762"/>
      <c r="K83" s="763"/>
      <c r="L83" s="763"/>
      <c r="M83" s="763"/>
      <c r="N83" s="764"/>
      <c r="O83" s="765"/>
    </row>
    <row r="84" spans="2:15" x14ac:dyDescent="0.25">
      <c r="B84" s="766" t="s">
        <v>106</v>
      </c>
      <c r="C84" s="767"/>
      <c r="D84" s="767"/>
      <c r="E84" s="767"/>
      <c r="F84" s="767"/>
      <c r="G84" s="768">
        <f>SUM(G69:G83)</f>
        <v>0</v>
      </c>
      <c r="H84" s="769"/>
      <c r="J84" s="766" t="s">
        <v>106</v>
      </c>
      <c r="K84" s="767"/>
      <c r="L84" s="767"/>
      <c r="M84" s="767"/>
      <c r="N84" s="768">
        <f>SUM(N69:N83)</f>
        <v>0</v>
      </c>
      <c r="O84" s="769"/>
    </row>
  </sheetData>
  <sheetProtection algorithmName="SHA-512" hashValue="tRchVc05dRqnkJYFy+O3Z5T8MsMpT1sVdZGB51t7UhmaideLEtx10CL+pujG6HPkL7vCc+lYVMCJWXxeXkv6pw==" saltValue="DSB8uwYdudnIh29Qjoq6Ww==" spinCount="100000" sheet="1" objects="1" scenarios="1" selectLockedCells="1"/>
  <mergeCells count="274">
    <mergeCell ref="B22:F22"/>
    <mergeCell ref="G22:H22"/>
    <mergeCell ref="J22:M22"/>
    <mergeCell ref="N22:O22"/>
    <mergeCell ref="B26:O26"/>
    <mergeCell ref="B23:F23"/>
    <mergeCell ref="G23:H23"/>
    <mergeCell ref="J23:M23"/>
    <mergeCell ref="N23:O23"/>
    <mergeCell ref="B24:F24"/>
    <mergeCell ref="G24:H24"/>
    <mergeCell ref="J24:M24"/>
    <mergeCell ref="N24:O24"/>
    <mergeCell ref="B21:F21"/>
    <mergeCell ref="G21:H21"/>
    <mergeCell ref="J21:M21"/>
    <mergeCell ref="N21:O21"/>
    <mergeCell ref="J19:M19"/>
    <mergeCell ref="G16:H16"/>
    <mergeCell ref="N16:O16"/>
    <mergeCell ref="J14:M14"/>
    <mergeCell ref="J16:M16"/>
    <mergeCell ref="B17:F17"/>
    <mergeCell ref="G17:H17"/>
    <mergeCell ref="N17:O17"/>
    <mergeCell ref="B18:F18"/>
    <mergeCell ref="G18:H18"/>
    <mergeCell ref="N18:O18"/>
    <mergeCell ref="J17:M17"/>
    <mergeCell ref="J18:M18"/>
    <mergeCell ref="B19:F19"/>
    <mergeCell ref="G19:H19"/>
    <mergeCell ref="N19:O19"/>
    <mergeCell ref="B20:F20"/>
    <mergeCell ref="G20:H20"/>
    <mergeCell ref="J20:M20"/>
    <mergeCell ref="N20:O20"/>
    <mergeCell ref="B28:H28"/>
    <mergeCell ref="B29:H29"/>
    <mergeCell ref="J28:O28"/>
    <mergeCell ref="J29:O29"/>
    <mergeCell ref="B31:F31"/>
    <mergeCell ref="B7:G7"/>
    <mergeCell ref="J7:O7"/>
    <mergeCell ref="B8:O8"/>
    <mergeCell ref="B9:F9"/>
    <mergeCell ref="G9:H9"/>
    <mergeCell ref="J9:M9"/>
    <mergeCell ref="N9:O9"/>
    <mergeCell ref="B10:F10"/>
    <mergeCell ref="G10:H10"/>
    <mergeCell ref="J10:M10"/>
    <mergeCell ref="N10:O10"/>
    <mergeCell ref="B11:F11"/>
    <mergeCell ref="G11:H11"/>
    <mergeCell ref="J11:M11"/>
    <mergeCell ref="N11:O11"/>
    <mergeCell ref="B14:F14"/>
    <mergeCell ref="G14:H14"/>
    <mergeCell ref="N14:O14"/>
    <mergeCell ref="B16:F16"/>
    <mergeCell ref="B42:F42"/>
    <mergeCell ref="B43:F43"/>
    <mergeCell ref="B44:F44"/>
    <mergeCell ref="B45:F45"/>
    <mergeCell ref="G30:H30"/>
    <mergeCell ref="G31:H31"/>
    <mergeCell ref="G32:H32"/>
    <mergeCell ref="G33:H33"/>
    <mergeCell ref="G34:H34"/>
    <mergeCell ref="G35:H35"/>
    <mergeCell ref="G36:H36"/>
    <mergeCell ref="G37:H37"/>
    <mergeCell ref="B37:F37"/>
    <mergeCell ref="B38:F38"/>
    <mergeCell ref="B39:F39"/>
    <mergeCell ref="B40:F40"/>
    <mergeCell ref="B41:F41"/>
    <mergeCell ref="B33:F33"/>
    <mergeCell ref="B34:F34"/>
    <mergeCell ref="B35:F35"/>
    <mergeCell ref="B36:F36"/>
    <mergeCell ref="B32:F32"/>
    <mergeCell ref="B30:F30"/>
    <mergeCell ref="G45:H45"/>
    <mergeCell ref="G43:H43"/>
    <mergeCell ref="G44:H44"/>
    <mergeCell ref="N12:O12"/>
    <mergeCell ref="N13:O13"/>
    <mergeCell ref="B12:F12"/>
    <mergeCell ref="B13:F13"/>
    <mergeCell ref="G12:H12"/>
    <mergeCell ref="G13:H13"/>
    <mergeCell ref="J12:M12"/>
    <mergeCell ref="J13:M13"/>
    <mergeCell ref="G38:H38"/>
    <mergeCell ref="G39:H39"/>
    <mergeCell ref="G40:H40"/>
    <mergeCell ref="G41:H41"/>
    <mergeCell ref="G42:H42"/>
    <mergeCell ref="N38:O38"/>
    <mergeCell ref="N39:O39"/>
    <mergeCell ref="J39:M39"/>
    <mergeCell ref="J40:M40"/>
    <mergeCell ref="J41:M41"/>
    <mergeCell ref="J42:M42"/>
    <mergeCell ref="J30:M30"/>
    <mergeCell ref="J31:M31"/>
    <mergeCell ref="J32:M32"/>
    <mergeCell ref="N45:O45"/>
    <mergeCell ref="N40:O40"/>
    <mergeCell ref="N41:O41"/>
    <mergeCell ref="N42:O42"/>
    <mergeCell ref="N43:O43"/>
    <mergeCell ref="N44:O44"/>
    <mergeCell ref="J44:M44"/>
    <mergeCell ref="J45:M45"/>
    <mergeCell ref="N30:O30"/>
    <mergeCell ref="N31:O31"/>
    <mergeCell ref="N32:O32"/>
    <mergeCell ref="N33:O33"/>
    <mergeCell ref="N34:O34"/>
    <mergeCell ref="N35:O35"/>
    <mergeCell ref="N36:O36"/>
    <mergeCell ref="N37:O37"/>
    <mergeCell ref="J43:M43"/>
    <mergeCell ref="J33:M33"/>
    <mergeCell ref="J34:M34"/>
    <mergeCell ref="J35:M35"/>
    <mergeCell ref="J36:M36"/>
    <mergeCell ref="J37:M37"/>
    <mergeCell ref="J38:M38"/>
    <mergeCell ref="B48:H48"/>
    <mergeCell ref="J48:O48"/>
    <mergeCell ref="B49:H49"/>
    <mergeCell ref="J49:O49"/>
    <mergeCell ref="B50:F50"/>
    <mergeCell ref="G50:H50"/>
    <mergeCell ref="J50:M50"/>
    <mergeCell ref="N50:O50"/>
    <mergeCell ref="B51:F51"/>
    <mergeCell ref="G51:H51"/>
    <mergeCell ref="J51:M51"/>
    <mergeCell ref="N51:O51"/>
    <mergeCell ref="B52:F52"/>
    <mergeCell ref="G52:H52"/>
    <mergeCell ref="J52:M52"/>
    <mergeCell ref="N52:O52"/>
    <mergeCell ref="B53:F53"/>
    <mergeCell ref="G53:H53"/>
    <mergeCell ref="J53:M53"/>
    <mergeCell ref="N53:O53"/>
    <mergeCell ref="B54:F54"/>
    <mergeCell ref="G54:H54"/>
    <mergeCell ref="J54:M54"/>
    <mergeCell ref="N54:O54"/>
    <mergeCell ref="B55:F55"/>
    <mergeCell ref="G55:H55"/>
    <mergeCell ref="J55:M55"/>
    <mergeCell ref="N55:O55"/>
    <mergeCell ref="B56:F56"/>
    <mergeCell ref="G56:H56"/>
    <mergeCell ref="J56:M56"/>
    <mergeCell ref="N56:O56"/>
    <mergeCell ref="B57:F57"/>
    <mergeCell ref="G57:H57"/>
    <mergeCell ref="J57:M57"/>
    <mergeCell ref="N57:O57"/>
    <mergeCell ref="B58:F58"/>
    <mergeCell ref="G58:H58"/>
    <mergeCell ref="J58:M58"/>
    <mergeCell ref="N58:O58"/>
    <mergeCell ref="B59:F59"/>
    <mergeCell ref="G59:H59"/>
    <mergeCell ref="J59:M59"/>
    <mergeCell ref="N59:O59"/>
    <mergeCell ref="B60:F60"/>
    <mergeCell ref="G60:H60"/>
    <mergeCell ref="J60:M60"/>
    <mergeCell ref="N60:O60"/>
    <mergeCell ref="B61:F61"/>
    <mergeCell ref="G61:H61"/>
    <mergeCell ref="J61:M61"/>
    <mergeCell ref="N61:O61"/>
    <mergeCell ref="B62:F62"/>
    <mergeCell ref="G62:H62"/>
    <mergeCell ref="J62:M62"/>
    <mergeCell ref="N62:O62"/>
    <mergeCell ref="B63:F63"/>
    <mergeCell ref="G63:H63"/>
    <mergeCell ref="J63:M63"/>
    <mergeCell ref="N63:O63"/>
    <mergeCell ref="B64:F64"/>
    <mergeCell ref="G64:H64"/>
    <mergeCell ref="J64:M64"/>
    <mergeCell ref="N64:O64"/>
    <mergeCell ref="B65:F65"/>
    <mergeCell ref="G65:H65"/>
    <mergeCell ref="J65:M65"/>
    <mergeCell ref="N65:O65"/>
    <mergeCell ref="B67:H67"/>
    <mergeCell ref="J67:O67"/>
    <mergeCell ref="B68:H68"/>
    <mergeCell ref="J68:O68"/>
    <mergeCell ref="B69:F69"/>
    <mergeCell ref="G69:H69"/>
    <mergeCell ref="J69:M69"/>
    <mergeCell ref="N69:O69"/>
    <mergeCell ref="B70:F70"/>
    <mergeCell ref="G70:H70"/>
    <mergeCell ref="J70:M70"/>
    <mergeCell ref="N70:O70"/>
    <mergeCell ref="B71:F71"/>
    <mergeCell ref="G71:H71"/>
    <mergeCell ref="J71:M71"/>
    <mergeCell ref="N71:O71"/>
    <mergeCell ref="B72:F72"/>
    <mergeCell ref="G72:H72"/>
    <mergeCell ref="J72:M72"/>
    <mergeCell ref="N72:O72"/>
    <mergeCell ref="B73:F73"/>
    <mergeCell ref="G73:H73"/>
    <mergeCell ref="J73:M73"/>
    <mergeCell ref="N73:O73"/>
    <mergeCell ref="B74:F74"/>
    <mergeCell ref="G74:H74"/>
    <mergeCell ref="J74:M74"/>
    <mergeCell ref="N74:O74"/>
    <mergeCell ref="B75:F75"/>
    <mergeCell ref="G75:H75"/>
    <mergeCell ref="J75:M75"/>
    <mergeCell ref="N75:O75"/>
    <mergeCell ref="B76:F76"/>
    <mergeCell ref="G76:H76"/>
    <mergeCell ref="J76:M76"/>
    <mergeCell ref="N76:O76"/>
    <mergeCell ref="J82:M82"/>
    <mergeCell ref="N82:O82"/>
    <mergeCell ref="B77:F77"/>
    <mergeCell ref="G77:H77"/>
    <mergeCell ref="J77:M77"/>
    <mergeCell ref="N77:O77"/>
    <mergeCell ref="B78:F78"/>
    <mergeCell ref="G78:H78"/>
    <mergeCell ref="J78:M78"/>
    <mergeCell ref="N78:O78"/>
    <mergeCell ref="B79:F79"/>
    <mergeCell ref="G79:H79"/>
    <mergeCell ref="J79:M79"/>
    <mergeCell ref="N79:O79"/>
    <mergeCell ref="E1:O4"/>
    <mergeCell ref="E5:O5"/>
    <mergeCell ref="B83:F83"/>
    <mergeCell ref="G83:H83"/>
    <mergeCell ref="J83:M83"/>
    <mergeCell ref="N83:O83"/>
    <mergeCell ref="B84:F84"/>
    <mergeCell ref="G84:H84"/>
    <mergeCell ref="J84:M84"/>
    <mergeCell ref="N84:O84"/>
    <mergeCell ref="J15:M15"/>
    <mergeCell ref="N15:O15"/>
    <mergeCell ref="B15:F15"/>
    <mergeCell ref="G15:H15"/>
    <mergeCell ref="B80:F80"/>
    <mergeCell ref="G80:H80"/>
    <mergeCell ref="J80:M80"/>
    <mergeCell ref="N80:O80"/>
    <mergeCell ref="B81:F81"/>
    <mergeCell ref="G81:H81"/>
    <mergeCell ref="J81:M81"/>
    <mergeCell ref="N81:O81"/>
    <mergeCell ref="B82:F82"/>
    <mergeCell ref="G82:H82"/>
  </mergeCells>
  <printOptions horizontalCentered="1"/>
  <pageMargins left="0.7" right="0.7" top="0.13062499999999999" bottom="0.75" header="0.3" footer="0.3"/>
  <pageSetup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0"/>
  <sheetViews>
    <sheetView showZeros="0" topLeftCell="A17" workbookViewId="0">
      <selection activeCell="C48" sqref="C48"/>
    </sheetView>
  </sheetViews>
  <sheetFormatPr defaultRowHeight="15" x14ac:dyDescent="0.25"/>
  <cols>
    <col min="1" max="1" width="27.140625" customWidth="1"/>
    <col min="2" max="2" width="3" hidden="1" customWidth="1"/>
    <col min="3" max="15" width="10.7109375" customWidth="1"/>
  </cols>
  <sheetData>
    <row r="1" spans="1:16" ht="15" customHeight="1" x14ac:dyDescent="0.25">
      <c r="A1" s="801"/>
      <c r="B1" s="191"/>
      <c r="C1" s="803" t="s">
        <v>374</v>
      </c>
      <c r="D1" s="804"/>
      <c r="E1" s="804"/>
      <c r="F1" s="804"/>
      <c r="G1" s="804"/>
      <c r="H1" s="804"/>
      <c r="I1" s="804"/>
      <c r="J1" s="804"/>
      <c r="K1" s="804"/>
      <c r="L1" s="804"/>
      <c r="M1" s="804"/>
      <c r="N1" s="804"/>
      <c r="O1" s="804"/>
      <c r="P1" s="192"/>
    </row>
    <row r="2" spans="1:16" ht="15" customHeight="1" x14ac:dyDescent="0.25">
      <c r="A2" s="801"/>
      <c r="B2" s="191"/>
      <c r="C2" s="804"/>
      <c r="D2" s="804"/>
      <c r="E2" s="804"/>
      <c r="F2" s="804"/>
      <c r="G2" s="804"/>
      <c r="H2" s="804"/>
      <c r="I2" s="804"/>
      <c r="J2" s="804"/>
      <c r="K2" s="804"/>
      <c r="L2" s="804"/>
      <c r="M2" s="804"/>
      <c r="N2" s="804"/>
      <c r="O2" s="804"/>
      <c r="P2" s="192"/>
    </row>
    <row r="3" spans="1:16" ht="15" customHeight="1" x14ac:dyDescent="0.25">
      <c r="A3" s="801"/>
      <c r="B3" s="191"/>
      <c r="C3" s="804"/>
      <c r="D3" s="804"/>
      <c r="E3" s="804"/>
      <c r="F3" s="804"/>
      <c r="G3" s="804"/>
      <c r="H3" s="804"/>
      <c r="I3" s="804"/>
      <c r="J3" s="804"/>
      <c r="K3" s="804"/>
      <c r="L3" s="804"/>
      <c r="M3" s="804"/>
      <c r="N3" s="804"/>
      <c r="O3" s="804"/>
      <c r="P3" s="192"/>
    </row>
    <row r="4" spans="1:16" ht="15.75" customHeight="1" thickBot="1" x14ac:dyDescent="0.3">
      <c r="A4" s="802"/>
      <c r="B4" s="191"/>
      <c r="C4" s="805"/>
      <c r="D4" s="805"/>
      <c r="E4" s="805"/>
      <c r="F4" s="805"/>
      <c r="G4" s="805"/>
      <c r="H4" s="805"/>
      <c r="I4" s="805"/>
      <c r="J4" s="805"/>
      <c r="K4" s="805"/>
      <c r="L4" s="805"/>
      <c r="M4" s="805"/>
      <c r="N4" s="805"/>
      <c r="O4" s="805"/>
      <c r="P4" s="192"/>
    </row>
    <row r="5" spans="1:16" x14ac:dyDescent="0.25">
      <c r="A5" s="193"/>
      <c r="B5" s="194"/>
      <c r="C5" s="149" t="s">
        <v>324</v>
      </c>
      <c r="D5" s="149" t="s">
        <v>323</v>
      </c>
      <c r="E5" s="149" t="s">
        <v>322</v>
      </c>
      <c r="F5" s="149" t="s">
        <v>321</v>
      </c>
      <c r="G5" s="149" t="s">
        <v>320</v>
      </c>
      <c r="H5" s="149" t="s">
        <v>319</v>
      </c>
      <c r="I5" s="149" t="s">
        <v>318</v>
      </c>
      <c r="J5" s="149" t="s">
        <v>317</v>
      </c>
      <c r="K5" s="149" t="s">
        <v>316</v>
      </c>
      <c r="L5" s="149" t="s">
        <v>315</v>
      </c>
      <c r="M5" s="149" t="s">
        <v>314</v>
      </c>
      <c r="N5" s="149" t="s">
        <v>313</v>
      </c>
      <c r="O5" s="149" t="s">
        <v>327</v>
      </c>
      <c r="P5" s="192"/>
    </row>
    <row r="6" spans="1:16" x14ac:dyDescent="0.25">
      <c r="A6" s="195" t="s">
        <v>328</v>
      </c>
      <c r="B6" s="191"/>
      <c r="C6" s="196"/>
      <c r="D6" s="196">
        <f>C48</f>
        <v>0</v>
      </c>
      <c r="E6" s="196">
        <f t="shared" ref="E6:N6" si="0">D48</f>
        <v>0</v>
      </c>
      <c r="F6" s="196">
        <f t="shared" si="0"/>
        <v>0</v>
      </c>
      <c r="G6" s="196">
        <f t="shared" si="0"/>
        <v>0</v>
      </c>
      <c r="H6" s="196">
        <f t="shared" si="0"/>
        <v>0</v>
      </c>
      <c r="I6" s="196">
        <f t="shared" si="0"/>
        <v>0</v>
      </c>
      <c r="J6" s="196">
        <f t="shared" si="0"/>
        <v>0</v>
      </c>
      <c r="K6" s="196">
        <f t="shared" si="0"/>
        <v>0</v>
      </c>
      <c r="L6" s="196">
        <f t="shared" si="0"/>
        <v>0</v>
      </c>
      <c r="M6" s="196">
        <f t="shared" si="0"/>
        <v>0</v>
      </c>
      <c r="N6" s="196">
        <f t="shared" si="0"/>
        <v>0</v>
      </c>
      <c r="O6" s="196"/>
      <c r="P6" s="192"/>
    </row>
    <row r="7" spans="1:16" x14ac:dyDescent="0.25">
      <c r="A7" s="195"/>
      <c r="B7" s="191"/>
      <c r="C7" s="196"/>
      <c r="D7" s="196"/>
      <c r="E7" s="196"/>
      <c r="F7" s="196"/>
      <c r="G7" s="196"/>
      <c r="H7" s="196"/>
      <c r="I7" s="196"/>
      <c r="J7" s="196"/>
      <c r="K7" s="196"/>
      <c r="L7" s="196"/>
      <c r="M7" s="196"/>
      <c r="N7" s="196"/>
      <c r="O7" s="196"/>
      <c r="P7" s="192"/>
    </row>
    <row r="8" spans="1:16" x14ac:dyDescent="0.25">
      <c r="A8" s="197" t="s">
        <v>329</v>
      </c>
      <c r="B8" s="191"/>
      <c r="C8" s="196"/>
      <c r="D8" s="196"/>
      <c r="E8" s="196"/>
      <c r="F8" s="196"/>
      <c r="G8" s="196"/>
      <c r="H8" s="196"/>
      <c r="I8" s="196"/>
      <c r="J8" s="196"/>
      <c r="K8" s="196"/>
      <c r="L8" s="196"/>
      <c r="M8" s="196"/>
      <c r="N8" s="196"/>
      <c r="O8" s="196"/>
      <c r="P8" s="192"/>
    </row>
    <row r="9" spans="1:16" x14ac:dyDescent="0.25">
      <c r="A9" s="198" t="s">
        <v>312</v>
      </c>
      <c r="B9" s="191"/>
      <c r="C9" s="199"/>
      <c r="D9" s="199"/>
      <c r="E9" s="199"/>
      <c r="F9" s="199"/>
      <c r="G9" s="199"/>
      <c r="H9" s="199"/>
      <c r="I9" s="199"/>
      <c r="J9" s="199"/>
      <c r="K9" s="199"/>
      <c r="L9" s="199"/>
      <c r="M9" s="199"/>
      <c r="N9" s="199"/>
      <c r="O9" s="199">
        <f t="shared" ref="O9:O13" si="1">SUM(C9:N9)</f>
        <v>0</v>
      </c>
      <c r="P9" s="192"/>
    </row>
    <row r="10" spans="1:16" x14ac:dyDescent="0.25">
      <c r="A10" s="195" t="s">
        <v>311</v>
      </c>
      <c r="B10" s="191"/>
      <c r="C10" s="199"/>
      <c r="D10" s="199"/>
      <c r="E10" s="199"/>
      <c r="F10" s="199"/>
      <c r="G10" s="199"/>
      <c r="H10" s="199"/>
      <c r="I10" s="199"/>
      <c r="J10" s="199"/>
      <c r="K10" s="199"/>
      <c r="L10" s="199"/>
      <c r="M10" s="199"/>
      <c r="N10" s="199"/>
      <c r="O10" s="199">
        <f t="shared" si="1"/>
        <v>0</v>
      </c>
      <c r="P10" s="192"/>
    </row>
    <row r="11" spans="1:16" x14ac:dyDescent="0.25">
      <c r="A11" s="195" t="s">
        <v>330</v>
      </c>
      <c r="B11" s="191"/>
      <c r="C11" s="199"/>
      <c r="D11" s="199"/>
      <c r="E11" s="199"/>
      <c r="F11" s="199"/>
      <c r="G11" s="199"/>
      <c r="H11" s="199"/>
      <c r="I11" s="199"/>
      <c r="J11" s="199"/>
      <c r="K11" s="199"/>
      <c r="L11" s="199"/>
      <c r="M11" s="199"/>
      <c r="N11" s="199"/>
      <c r="O11" s="199">
        <f t="shared" si="1"/>
        <v>0</v>
      </c>
      <c r="P11" s="192"/>
    </row>
    <row r="12" spans="1:16" x14ac:dyDescent="0.25">
      <c r="A12" s="195" t="s">
        <v>310</v>
      </c>
      <c r="B12" s="191"/>
      <c r="C12" s="199"/>
      <c r="D12" s="199"/>
      <c r="E12" s="199"/>
      <c r="F12" s="199"/>
      <c r="G12" s="199"/>
      <c r="H12" s="199"/>
      <c r="I12" s="199"/>
      <c r="J12" s="199"/>
      <c r="K12" s="199"/>
      <c r="L12" s="199"/>
      <c r="M12" s="199"/>
      <c r="N12" s="199"/>
      <c r="O12" s="199">
        <f t="shared" si="1"/>
        <v>0</v>
      </c>
      <c r="P12" s="192"/>
    </row>
    <row r="13" spans="1:16" x14ac:dyDescent="0.25">
      <c r="A13" s="195" t="s">
        <v>309</v>
      </c>
      <c r="B13" s="191"/>
      <c r="C13" s="199"/>
      <c r="D13" s="199"/>
      <c r="E13" s="199"/>
      <c r="F13" s="199"/>
      <c r="G13" s="199"/>
      <c r="H13" s="199"/>
      <c r="I13" s="199"/>
      <c r="J13" s="199"/>
      <c r="K13" s="199"/>
      <c r="L13" s="199"/>
      <c r="M13" s="199"/>
      <c r="N13" s="199"/>
      <c r="O13" s="199">
        <f t="shared" si="1"/>
        <v>0</v>
      </c>
      <c r="P13" s="192"/>
    </row>
    <row r="14" spans="1:16" x14ac:dyDescent="0.25">
      <c r="A14" s="195" t="s">
        <v>106</v>
      </c>
      <c r="B14" s="191"/>
      <c r="C14" s="196">
        <f t="shared" ref="C14:N14" si="2">SUM(C9:C13)</f>
        <v>0</v>
      </c>
      <c r="D14" s="196">
        <f t="shared" si="2"/>
        <v>0</v>
      </c>
      <c r="E14" s="196">
        <f t="shared" si="2"/>
        <v>0</v>
      </c>
      <c r="F14" s="196">
        <f t="shared" si="2"/>
        <v>0</v>
      </c>
      <c r="G14" s="196">
        <f t="shared" si="2"/>
        <v>0</v>
      </c>
      <c r="H14" s="196">
        <f t="shared" si="2"/>
        <v>0</v>
      </c>
      <c r="I14" s="196">
        <f t="shared" si="2"/>
        <v>0</v>
      </c>
      <c r="J14" s="196">
        <f t="shared" si="2"/>
        <v>0</v>
      </c>
      <c r="K14" s="196">
        <f t="shared" si="2"/>
        <v>0</v>
      </c>
      <c r="L14" s="196">
        <f t="shared" si="2"/>
        <v>0</v>
      </c>
      <c r="M14" s="196">
        <f t="shared" si="2"/>
        <v>0</v>
      </c>
      <c r="N14" s="196">
        <f t="shared" si="2"/>
        <v>0</v>
      </c>
      <c r="O14" s="196">
        <f>SUM(C14:N14)</f>
        <v>0</v>
      </c>
      <c r="P14" s="192"/>
    </row>
    <row r="15" spans="1:16" x14ac:dyDescent="0.25">
      <c r="A15" s="195"/>
      <c r="B15" s="191"/>
      <c r="C15" s="196"/>
      <c r="D15" s="196"/>
      <c r="E15" s="196"/>
      <c r="F15" s="196"/>
      <c r="G15" s="196"/>
      <c r="H15" s="196"/>
      <c r="I15" s="196"/>
      <c r="J15" s="196"/>
      <c r="K15" s="196"/>
      <c r="L15" s="196"/>
      <c r="M15" s="196"/>
      <c r="N15" s="196"/>
      <c r="O15" s="196"/>
      <c r="P15" s="192"/>
    </row>
    <row r="16" spans="1:16" x14ac:dyDescent="0.25">
      <c r="A16" s="200" t="s">
        <v>308</v>
      </c>
      <c r="B16" s="191"/>
      <c r="C16" s="196"/>
      <c r="D16" s="196"/>
      <c r="E16" s="196"/>
      <c r="F16" s="196"/>
      <c r="G16" s="196"/>
      <c r="H16" s="196"/>
      <c r="I16" s="196"/>
      <c r="J16" s="196"/>
      <c r="K16" s="196"/>
      <c r="L16" s="196"/>
      <c r="M16" s="196"/>
      <c r="N16" s="196"/>
      <c r="O16" s="196"/>
      <c r="P16" s="192"/>
    </row>
    <row r="17" spans="1:16" x14ac:dyDescent="0.25">
      <c r="A17" s="201" t="s">
        <v>307</v>
      </c>
      <c r="B17" s="191"/>
      <c r="C17" s="199"/>
      <c r="D17" s="199"/>
      <c r="E17" s="199"/>
      <c r="F17" s="199"/>
      <c r="G17" s="199"/>
      <c r="H17" s="199"/>
      <c r="I17" s="199"/>
      <c r="J17" s="199"/>
      <c r="K17" s="199"/>
      <c r="L17" s="199"/>
      <c r="M17" s="199"/>
      <c r="N17" s="199"/>
      <c r="O17" s="199">
        <f t="shared" ref="O17:O22" si="3">SUM(C17:N17)</f>
        <v>0</v>
      </c>
      <c r="P17" s="192"/>
    </row>
    <row r="18" spans="1:16" x14ac:dyDescent="0.25">
      <c r="A18" s="195" t="s">
        <v>306</v>
      </c>
      <c r="B18" s="191"/>
      <c r="C18" s="199"/>
      <c r="D18" s="199"/>
      <c r="E18" s="199"/>
      <c r="F18" s="199"/>
      <c r="G18" s="199"/>
      <c r="H18" s="199"/>
      <c r="I18" s="199"/>
      <c r="J18" s="199"/>
      <c r="K18" s="199"/>
      <c r="L18" s="199"/>
      <c r="M18" s="199"/>
      <c r="N18" s="199"/>
      <c r="O18" s="202">
        <f t="shared" si="3"/>
        <v>0</v>
      </c>
      <c r="P18" s="192"/>
    </row>
    <row r="19" spans="1:16" x14ac:dyDescent="0.25">
      <c r="A19" s="195" t="s">
        <v>305</v>
      </c>
      <c r="B19" s="191"/>
      <c r="C19" s="199"/>
      <c r="D19" s="199"/>
      <c r="E19" s="199"/>
      <c r="F19" s="199"/>
      <c r="G19" s="199"/>
      <c r="H19" s="199"/>
      <c r="I19" s="199"/>
      <c r="J19" s="199"/>
      <c r="K19" s="199"/>
      <c r="L19" s="199"/>
      <c r="M19" s="199"/>
      <c r="N19" s="199"/>
      <c r="O19" s="202">
        <f t="shared" si="3"/>
        <v>0</v>
      </c>
      <c r="P19" s="192"/>
    </row>
    <row r="20" spans="1:16" x14ac:dyDescent="0.25">
      <c r="A20" s="203" t="s">
        <v>304</v>
      </c>
      <c r="B20" s="191"/>
      <c r="C20" s="199"/>
      <c r="D20" s="199"/>
      <c r="E20" s="199"/>
      <c r="F20" s="199"/>
      <c r="G20" s="199"/>
      <c r="H20" s="199"/>
      <c r="I20" s="199"/>
      <c r="J20" s="199"/>
      <c r="K20" s="199"/>
      <c r="L20" s="199"/>
      <c r="M20" s="199"/>
      <c r="N20" s="199"/>
      <c r="O20" s="202">
        <f t="shared" si="3"/>
        <v>0</v>
      </c>
      <c r="P20" s="192"/>
    </row>
    <row r="21" spans="1:16" x14ac:dyDescent="0.25">
      <c r="A21" s="195" t="s">
        <v>303</v>
      </c>
      <c r="B21" s="191"/>
      <c r="C21" s="199"/>
      <c r="D21" s="199"/>
      <c r="E21" s="199"/>
      <c r="F21" s="199"/>
      <c r="G21" s="199"/>
      <c r="H21" s="199"/>
      <c r="I21" s="199"/>
      <c r="J21" s="199"/>
      <c r="K21" s="199"/>
      <c r="L21" s="199"/>
      <c r="M21" s="199"/>
      <c r="N21" s="199"/>
      <c r="O21" s="202">
        <f t="shared" si="3"/>
        <v>0</v>
      </c>
      <c r="P21" s="192"/>
    </row>
    <row r="22" spans="1:16" x14ac:dyDescent="0.25">
      <c r="A22" s="195" t="s">
        <v>302</v>
      </c>
      <c r="B22" s="191"/>
      <c r="C22" s="199"/>
      <c r="D22" s="199"/>
      <c r="E22" s="199"/>
      <c r="F22" s="199"/>
      <c r="G22" s="199"/>
      <c r="H22" s="199"/>
      <c r="I22" s="199"/>
      <c r="J22" s="199"/>
      <c r="K22" s="199"/>
      <c r="L22" s="199"/>
      <c r="M22" s="199"/>
      <c r="N22" s="199"/>
      <c r="O22" s="202">
        <f t="shared" si="3"/>
        <v>0</v>
      </c>
      <c r="P22" s="192"/>
    </row>
    <row r="23" spans="1:16" x14ac:dyDescent="0.25">
      <c r="A23" s="204" t="s">
        <v>301</v>
      </c>
      <c r="B23" s="191"/>
      <c r="C23" s="190">
        <f>SUM(C18:C22)</f>
        <v>0</v>
      </c>
      <c r="D23" s="190">
        <f t="shared" ref="D23:N23" si="4">SUM(D18:D22)</f>
        <v>0</v>
      </c>
      <c r="E23" s="190">
        <f t="shared" si="4"/>
        <v>0</v>
      </c>
      <c r="F23" s="190">
        <f t="shared" si="4"/>
        <v>0</v>
      </c>
      <c r="G23" s="190">
        <f t="shared" si="4"/>
        <v>0</v>
      </c>
      <c r="H23" s="190">
        <f t="shared" si="4"/>
        <v>0</v>
      </c>
      <c r="I23" s="190">
        <f t="shared" si="4"/>
        <v>0</v>
      </c>
      <c r="J23" s="190">
        <f t="shared" si="4"/>
        <v>0</v>
      </c>
      <c r="K23" s="190">
        <f t="shared" si="4"/>
        <v>0</v>
      </c>
      <c r="L23" s="190">
        <f t="shared" si="4"/>
        <v>0</v>
      </c>
      <c r="M23" s="190">
        <f t="shared" si="4"/>
        <v>0</v>
      </c>
      <c r="N23" s="190">
        <f t="shared" si="4"/>
        <v>0</v>
      </c>
      <c r="O23" s="190">
        <f>SUM(C23:N23)</f>
        <v>0</v>
      </c>
      <c r="P23" s="192"/>
    </row>
    <row r="24" spans="1:16" x14ac:dyDescent="0.25">
      <c r="A24" s="205" t="s">
        <v>27</v>
      </c>
      <c r="B24" s="191"/>
      <c r="C24" s="199"/>
      <c r="D24" s="199"/>
      <c r="E24" s="199"/>
      <c r="F24" s="199"/>
      <c r="G24" s="199"/>
      <c r="H24" s="199"/>
      <c r="I24" s="199"/>
      <c r="J24" s="199"/>
      <c r="K24" s="199"/>
      <c r="L24" s="199"/>
      <c r="M24" s="199"/>
      <c r="N24" s="199"/>
      <c r="O24" s="199">
        <f>SUM(C24:N24)</f>
        <v>0</v>
      </c>
      <c r="P24" s="192"/>
    </row>
    <row r="25" spans="1:16" x14ac:dyDescent="0.25">
      <c r="A25" s="205" t="s">
        <v>300</v>
      </c>
      <c r="B25" s="191"/>
      <c r="C25" s="199"/>
      <c r="D25" s="199"/>
      <c r="E25" s="199"/>
      <c r="F25" s="199"/>
      <c r="G25" s="199"/>
      <c r="H25" s="199"/>
      <c r="I25" s="199"/>
      <c r="J25" s="199"/>
      <c r="K25" s="199"/>
      <c r="L25" s="199"/>
      <c r="M25" s="199"/>
      <c r="N25" s="199"/>
      <c r="O25" s="199">
        <f t="shared" ref="O25:O46" si="5">SUM(C25:N25)</f>
        <v>0</v>
      </c>
      <c r="P25" s="192"/>
    </row>
    <row r="26" spans="1:16" x14ac:dyDescent="0.25">
      <c r="A26" s="205" t="s">
        <v>31</v>
      </c>
      <c r="B26" s="191"/>
      <c r="C26" s="199"/>
      <c r="D26" s="199"/>
      <c r="E26" s="199"/>
      <c r="F26" s="199"/>
      <c r="G26" s="199"/>
      <c r="H26" s="199"/>
      <c r="I26" s="199"/>
      <c r="J26" s="199"/>
      <c r="K26" s="199"/>
      <c r="L26" s="199"/>
      <c r="M26" s="199"/>
      <c r="N26" s="199"/>
      <c r="O26" s="199">
        <f t="shared" si="5"/>
        <v>0</v>
      </c>
      <c r="P26" s="192"/>
    </row>
    <row r="27" spans="1:16" x14ac:dyDescent="0.25">
      <c r="A27" s="205" t="s">
        <v>299</v>
      </c>
      <c r="B27" s="191"/>
      <c r="C27" s="199"/>
      <c r="D27" s="199"/>
      <c r="E27" s="199"/>
      <c r="F27" s="199"/>
      <c r="G27" s="199"/>
      <c r="H27" s="199"/>
      <c r="I27" s="199"/>
      <c r="J27" s="199"/>
      <c r="K27" s="199"/>
      <c r="L27" s="199"/>
      <c r="M27" s="199"/>
      <c r="N27" s="199"/>
      <c r="O27" s="199">
        <f t="shared" si="5"/>
        <v>0</v>
      </c>
      <c r="P27" s="192"/>
    </row>
    <row r="28" spans="1:16" x14ac:dyDescent="0.25">
      <c r="A28" s="205" t="s">
        <v>298</v>
      </c>
      <c r="B28" s="191"/>
      <c r="C28" s="199"/>
      <c r="D28" s="199"/>
      <c r="E28" s="199"/>
      <c r="F28" s="199"/>
      <c r="G28" s="199"/>
      <c r="H28" s="199"/>
      <c r="I28" s="199"/>
      <c r="J28" s="199"/>
      <c r="K28" s="199"/>
      <c r="L28" s="199"/>
      <c r="M28" s="199"/>
      <c r="N28" s="199"/>
      <c r="O28" s="199">
        <f t="shared" si="5"/>
        <v>0</v>
      </c>
      <c r="P28" s="192"/>
    </row>
    <row r="29" spans="1:16" x14ac:dyDescent="0.25">
      <c r="A29" s="206" t="s">
        <v>331</v>
      </c>
      <c r="B29" s="191"/>
      <c r="C29" s="199"/>
      <c r="D29" s="199"/>
      <c r="E29" s="199"/>
      <c r="F29" s="199"/>
      <c r="G29" s="199"/>
      <c r="H29" s="199"/>
      <c r="I29" s="199"/>
      <c r="J29" s="199"/>
      <c r="K29" s="199"/>
      <c r="L29" s="199"/>
      <c r="M29" s="199"/>
      <c r="N29" s="199"/>
      <c r="O29" s="199">
        <f t="shared" si="5"/>
        <v>0</v>
      </c>
      <c r="P29" s="192"/>
    </row>
    <row r="30" spans="1:16" x14ac:dyDescent="0.25">
      <c r="A30" s="205" t="s">
        <v>297</v>
      </c>
      <c r="B30" s="191"/>
      <c r="C30" s="199"/>
      <c r="D30" s="199"/>
      <c r="E30" s="199"/>
      <c r="F30" s="199"/>
      <c r="G30" s="199"/>
      <c r="H30" s="199"/>
      <c r="I30" s="199"/>
      <c r="J30" s="199"/>
      <c r="K30" s="199"/>
      <c r="L30" s="199"/>
      <c r="M30" s="199"/>
      <c r="N30" s="199"/>
      <c r="O30" s="199">
        <f t="shared" si="5"/>
        <v>0</v>
      </c>
      <c r="P30" s="192"/>
    </row>
    <row r="31" spans="1:16" x14ac:dyDescent="0.25">
      <c r="A31" s="205" t="s">
        <v>296</v>
      </c>
      <c r="B31" s="191"/>
      <c r="C31" s="199"/>
      <c r="D31" s="199"/>
      <c r="E31" s="199"/>
      <c r="F31" s="199"/>
      <c r="G31" s="199"/>
      <c r="H31" s="199"/>
      <c r="I31" s="199"/>
      <c r="J31" s="199"/>
      <c r="K31" s="199"/>
      <c r="L31" s="199"/>
      <c r="M31" s="199"/>
      <c r="N31" s="199"/>
      <c r="O31" s="199">
        <f t="shared" si="5"/>
        <v>0</v>
      </c>
      <c r="P31" s="192"/>
    </row>
    <row r="32" spans="1:16" x14ac:dyDescent="0.25">
      <c r="A32" s="205" t="s">
        <v>295</v>
      </c>
      <c r="B32" s="191"/>
      <c r="C32" s="199"/>
      <c r="D32" s="199"/>
      <c r="E32" s="199"/>
      <c r="F32" s="199"/>
      <c r="G32" s="199"/>
      <c r="H32" s="199"/>
      <c r="I32" s="199"/>
      <c r="J32" s="199"/>
      <c r="K32" s="199"/>
      <c r="L32" s="199"/>
      <c r="M32" s="199"/>
      <c r="N32" s="199"/>
      <c r="O32" s="199">
        <f t="shared" si="5"/>
        <v>0</v>
      </c>
      <c r="P32" s="192"/>
    </row>
    <row r="33" spans="1:16" x14ac:dyDescent="0.25">
      <c r="A33" s="205" t="s">
        <v>278</v>
      </c>
      <c r="B33" s="191"/>
      <c r="C33" s="199"/>
      <c r="D33" s="199"/>
      <c r="E33" s="199"/>
      <c r="F33" s="199"/>
      <c r="G33" s="199"/>
      <c r="H33" s="199"/>
      <c r="I33" s="199"/>
      <c r="J33" s="199"/>
      <c r="K33" s="199"/>
      <c r="L33" s="199"/>
      <c r="M33" s="199"/>
      <c r="N33" s="199"/>
      <c r="O33" s="199">
        <f t="shared" si="5"/>
        <v>0</v>
      </c>
      <c r="P33" s="192"/>
    </row>
    <row r="34" spans="1:16" x14ac:dyDescent="0.25">
      <c r="A34" s="207" t="s">
        <v>279</v>
      </c>
      <c r="B34" s="191"/>
      <c r="C34" s="199"/>
      <c r="D34" s="199"/>
      <c r="E34" s="199"/>
      <c r="F34" s="199"/>
      <c r="G34" s="199"/>
      <c r="H34" s="199"/>
      <c r="I34" s="199"/>
      <c r="J34" s="199"/>
      <c r="K34" s="199"/>
      <c r="L34" s="199"/>
      <c r="M34" s="199"/>
      <c r="N34" s="199"/>
      <c r="O34" s="199">
        <f t="shared" si="5"/>
        <v>0</v>
      </c>
      <c r="P34" s="192"/>
    </row>
    <row r="35" spans="1:16" x14ac:dyDescent="0.25">
      <c r="A35" s="208" t="s">
        <v>294</v>
      </c>
      <c r="B35" s="191"/>
      <c r="C35" s="199"/>
      <c r="D35" s="199"/>
      <c r="E35" s="199"/>
      <c r="F35" s="199"/>
      <c r="G35" s="199"/>
      <c r="H35" s="199"/>
      <c r="I35" s="199"/>
      <c r="J35" s="199"/>
      <c r="K35" s="199"/>
      <c r="L35" s="199"/>
      <c r="M35" s="199"/>
      <c r="N35" s="199"/>
      <c r="O35" s="199">
        <f t="shared" si="5"/>
        <v>0</v>
      </c>
      <c r="P35" s="192"/>
    </row>
    <row r="36" spans="1:16" x14ac:dyDescent="0.25">
      <c r="A36" s="206" t="s">
        <v>37</v>
      </c>
      <c r="B36" s="191"/>
      <c r="C36" s="199"/>
      <c r="D36" s="199"/>
      <c r="E36" s="199"/>
      <c r="F36" s="199"/>
      <c r="G36" s="199"/>
      <c r="H36" s="199"/>
      <c r="I36" s="199"/>
      <c r="J36" s="199"/>
      <c r="K36" s="199"/>
      <c r="L36" s="199"/>
      <c r="M36" s="199"/>
      <c r="N36" s="199"/>
      <c r="O36" s="199">
        <f t="shared" si="5"/>
        <v>0</v>
      </c>
      <c r="P36" s="192"/>
    </row>
    <row r="37" spans="1:16" x14ac:dyDescent="0.25">
      <c r="A37" s="205" t="s">
        <v>293</v>
      </c>
      <c r="B37" s="191"/>
      <c r="C37" s="199"/>
      <c r="D37" s="199"/>
      <c r="E37" s="199"/>
      <c r="F37" s="199"/>
      <c r="G37" s="199"/>
      <c r="H37" s="199"/>
      <c r="I37" s="199"/>
      <c r="J37" s="199"/>
      <c r="K37" s="199"/>
      <c r="L37" s="199"/>
      <c r="M37" s="199"/>
      <c r="N37" s="199"/>
      <c r="O37" s="199">
        <f t="shared" si="5"/>
        <v>0</v>
      </c>
      <c r="P37" s="192"/>
    </row>
    <row r="38" spans="1:16" x14ac:dyDescent="0.25">
      <c r="A38" s="205" t="s">
        <v>39</v>
      </c>
      <c r="B38" s="191"/>
      <c r="C38" s="199"/>
      <c r="D38" s="199"/>
      <c r="E38" s="199"/>
      <c r="F38" s="199"/>
      <c r="G38" s="199"/>
      <c r="H38" s="199"/>
      <c r="I38" s="199"/>
      <c r="J38" s="199"/>
      <c r="K38" s="199"/>
      <c r="L38" s="199"/>
      <c r="M38" s="199"/>
      <c r="N38" s="199"/>
      <c r="O38" s="199">
        <f t="shared" si="5"/>
        <v>0</v>
      </c>
      <c r="P38" s="192"/>
    </row>
    <row r="39" spans="1:16" x14ac:dyDescent="0.25">
      <c r="A39" s="205" t="s">
        <v>292</v>
      </c>
      <c r="B39" s="191"/>
      <c r="C39" s="199"/>
      <c r="D39" s="199"/>
      <c r="E39" s="199"/>
      <c r="F39" s="199"/>
      <c r="G39" s="199"/>
      <c r="H39" s="199"/>
      <c r="I39" s="199"/>
      <c r="J39" s="199"/>
      <c r="K39" s="199"/>
      <c r="L39" s="199"/>
      <c r="M39" s="199"/>
      <c r="N39" s="199"/>
      <c r="O39" s="199">
        <f t="shared" si="5"/>
        <v>0</v>
      </c>
      <c r="P39" s="192"/>
    </row>
    <row r="40" spans="1:16" x14ac:dyDescent="0.25">
      <c r="A40" s="205" t="s">
        <v>41</v>
      </c>
      <c r="B40" s="191"/>
      <c r="C40" s="199"/>
      <c r="D40" s="199"/>
      <c r="E40" s="199"/>
      <c r="F40" s="199"/>
      <c r="G40" s="199"/>
      <c r="H40" s="199"/>
      <c r="I40" s="199"/>
      <c r="J40" s="199"/>
      <c r="K40" s="199"/>
      <c r="L40" s="199"/>
      <c r="M40" s="199"/>
      <c r="N40" s="199"/>
      <c r="O40" s="199">
        <f t="shared" si="5"/>
        <v>0</v>
      </c>
      <c r="P40" s="192"/>
    </row>
    <row r="41" spans="1:16" x14ac:dyDescent="0.25">
      <c r="A41" s="205" t="s">
        <v>42</v>
      </c>
      <c r="B41" s="191"/>
      <c r="C41" s="199"/>
      <c r="D41" s="199"/>
      <c r="E41" s="199"/>
      <c r="F41" s="199"/>
      <c r="G41" s="199"/>
      <c r="H41" s="199"/>
      <c r="I41" s="199"/>
      <c r="J41" s="199"/>
      <c r="K41" s="199"/>
      <c r="L41" s="199"/>
      <c r="M41" s="199"/>
      <c r="N41" s="199"/>
      <c r="O41" s="199">
        <f t="shared" si="5"/>
        <v>0</v>
      </c>
      <c r="P41" s="192"/>
    </row>
    <row r="42" spans="1:16" x14ac:dyDescent="0.25">
      <c r="A42" s="206" t="s">
        <v>291</v>
      </c>
      <c r="B42" s="191"/>
      <c r="C42" s="199"/>
      <c r="D42" s="199"/>
      <c r="E42" s="199"/>
      <c r="F42" s="199"/>
      <c r="G42" s="199"/>
      <c r="H42" s="199"/>
      <c r="I42" s="199"/>
      <c r="J42" s="199"/>
      <c r="K42" s="199"/>
      <c r="L42" s="199"/>
      <c r="M42" s="199"/>
      <c r="N42" s="199"/>
      <c r="O42" s="199">
        <f t="shared" si="5"/>
        <v>0</v>
      </c>
      <c r="P42" s="192"/>
    </row>
    <row r="43" spans="1:16" x14ac:dyDescent="0.25">
      <c r="A43" s="206" t="s">
        <v>290</v>
      </c>
      <c r="B43" s="191"/>
      <c r="C43" s="199"/>
      <c r="D43" s="199"/>
      <c r="E43" s="199"/>
      <c r="F43" s="199"/>
      <c r="G43" s="199"/>
      <c r="H43" s="199"/>
      <c r="I43" s="199"/>
      <c r="J43" s="199"/>
      <c r="K43" s="199"/>
      <c r="L43" s="199"/>
      <c r="M43" s="199"/>
      <c r="N43" s="199"/>
      <c r="O43" s="199">
        <f t="shared" si="5"/>
        <v>0</v>
      </c>
      <c r="P43" s="192"/>
    </row>
    <row r="44" spans="1:16" x14ac:dyDescent="0.25">
      <c r="A44" s="206" t="s">
        <v>21</v>
      </c>
      <c r="B44" s="191"/>
      <c r="C44" s="199"/>
      <c r="D44" s="199"/>
      <c r="E44" s="199"/>
      <c r="F44" s="199"/>
      <c r="G44" s="199"/>
      <c r="H44" s="199"/>
      <c r="I44" s="199"/>
      <c r="J44" s="199"/>
      <c r="K44" s="199"/>
      <c r="L44" s="199"/>
      <c r="M44" s="199"/>
      <c r="N44" s="199"/>
      <c r="O44" s="199">
        <f t="shared" si="5"/>
        <v>0</v>
      </c>
      <c r="P44" s="192"/>
    </row>
    <row r="45" spans="1:16" x14ac:dyDescent="0.25">
      <c r="A45" s="195" t="s">
        <v>332</v>
      </c>
      <c r="B45" s="191"/>
      <c r="C45" s="196">
        <f>SUM(C23:C44)</f>
        <v>0</v>
      </c>
      <c r="D45" s="196">
        <f t="shared" ref="D45:N45" si="6">SUM(D23:D44)</f>
        <v>0</v>
      </c>
      <c r="E45" s="196">
        <f t="shared" si="6"/>
        <v>0</v>
      </c>
      <c r="F45" s="196">
        <f t="shared" si="6"/>
        <v>0</v>
      </c>
      <c r="G45" s="196">
        <f t="shared" si="6"/>
        <v>0</v>
      </c>
      <c r="H45" s="196">
        <f t="shared" si="6"/>
        <v>0</v>
      </c>
      <c r="I45" s="196">
        <f t="shared" si="6"/>
        <v>0</v>
      </c>
      <c r="J45" s="196">
        <f t="shared" si="6"/>
        <v>0</v>
      </c>
      <c r="K45" s="196">
        <f t="shared" si="6"/>
        <v>0</v>
      </c>
      <c r="L45" s="196">
        <f t="shared" si="6"/>
        <v>0</v>
      </c>
      <c r="M45" s="196">
        <f t="shared" si="6"/>
        <v>0</v>
      </c>
      <c r="N45" s="196">
        <f t="shared" si="6"/>
        <v>0</v>
      </c>
      <c r="O45" s="196">
        <f t="shared" si="5"/>
        <v>0</v>
      </c>
      <c r="P45" s="192"/>
    </row>
    <row r="46" spans="1:16" ht="15.75" thickBot="1" x14ac:dyDescent="0.3">
      <c r="A46" s="195" t="s">
        <v>289</v>
      </c>
      <c r="B46" s="209"/>
      <c r="C46" s="196">
        <f>C14-C45</f>
        <v>0</v>
      </c>
      <c r="D46" s="196">
        <f t="shared" ref="D46:N46" si="7">D14-D45</f>
        <v>0</v>
      </c>
      <c r="E46" s="196">
        <f t="shared" si="7"/>
        <v>0</v>
      </c>
      <c r="F46" s="196">
        <f t="shared" si="7"/>
        <v>0</v>
      </c>
      <c r="G46" s="196">
        <f t="shared" si="7"/>
        <v>0</v>
      </c>
      <c r="H46" s="196">
        <f t="shared" si="7"/>
        <v>0</v>
      </c>
      <c r="I46" s="196">
        <f t="shared" si="7"/>
        <v>0</v>
      </c>
      <c r="J46" s="196">
        <f t="shared" si="7"/>
        <v>0</v>
      </c>
      <c r="K46" s="196">
        <f t="shared" si="7"/>
        <v>0</v>
      </c>
      <c r="L46" s="196">
        <f t="shared" si="7"/>
        <v>0</v>
      </c>
      <c r="M46" s="196">
        <f t="shared" si="7"/>
        <v>0</v>
      </c>
      <c r="N46" s="196">
        <f t="shared" si="7"/>
        <v>0</v>
      </c>
      <c r="O46" s="196">
        <f t="shared" si="5"/>
        <v>0</v>
      </c>
      <c r="P46" s="192"/>
    </row>
    <row r="47" spans="1:16" x14ac:dyDescent="0.25">
      <c r="A47" s="195"/>
      <c r="B47" s="191"/>
      <c r="C47" s="210"/>
      <c r="D47" s="210"/>
      <c r="E47" s="210"/>
      <c r="F47" s="210"/>
      <c r="G47" s="210"/>
      <c r="H47" s="210"/>
      <c r="I47" s="210"/>
      <c r="J47" s="210"/>
      <c r="K47" s="210"/>
      <c r="L47" s="210"/>
      <c r="M47" s="210"/>
      <c r="N47" s="210"/>
      <c r="O47" s="210"/>
      <c r="P47" s="192"/>
    </row>
    <row r="48" spans="1:16" ht="15.75" thickBot="1" x14ac:dyDescent="0.3">
      <c r="A48" s="211" t="s">
        <v>288</v>
      </c>
      <c r="B48" s="191"/>
      <c r="C48" s="210">
        <f>C6+C46</f>
        <v>0</v>
      </c>
      <c r="D48" s="210">
        <f>D6+D46</f>
        <v>0</v>
      </c>
      <c r="E48" s="210">
        <f t="shared" ref="E48:O48" si="8">E6+E46</f>
        <v>0</v>
      </c>
      <c r="F48" s="210">
        <f t="shared" si="8"/>
        <v>0</v>
      </c>
      <c r="G48" s="210">
        <f t="shared" si="8"/>
        <v>0</v>
      </c>
      <c r="H48" s="210">
        <f t="shared" si="8"/>
        <v>0</v>
      </c>
      <c r="I48" s="210">
        <f t="shared" si="8"/>
        <v>0</v>
      </c>
      <c r="J48" s="210">
        <f t="shared" si="8"/>
        <v>0</v>
      </c>
      <c r="K48" s="210">
        <f t="shared" si="8"/>
        <v>0</v>
      </c>
      <c r="L48" s="210">
        <f t="shared" si="8"/>
        <v>0</v>
      </c>
      <c r="M48" s="210">
        <f t="shared" si="8"/>
        <v>0</v>
      </c>
      <c r="N48" s="210">
        <f t="shared" si="8"/>
        <v>0</v>
      </c>
      <c r="O48" s="210">
        <f t="shared" si="8"/>
        <v>0</v>
      </c>
      <c r="P48" s="192"/>
    </row>
    <row r="49" spans="1:16" x14ac:dyDescent="0.25">
      <c r="A49" s="191"/>
      <c r="B49" s="191"/>
      <c r="C49" s="191"/>
      <c r="D49" s="191"/>
      <c r="E49" s="191"/>
      <c r="F49" s="191"/>
      <c r="G49" s="191"/>
      <c r="H49" s="191"/>
      <c r="I49" s="191"/>
      <c r="J49" s="191"/>
      <c r="K49" s="191"/>
      <c r="L49" s="191"/>
      <c r="M49" s="191"/>
      <c r="N49" s="191"/>
      <c r="O49" s="191"/>
      <c r="P49" s="192"/>
    </row>
    <row r="50" spans="1:16" x14ac:dyDescent="0.25">
      <c r="A50" s="192"/>
      <c r="B50" s="192"/>
      <c r="C50" s="192"/>
      <c r="D50" s="192"/>
      <c r="E50" s="192"/>
      <c r="F50" s="192"/>
      <c r="G50" s="192"/>
      <c r="H50" s="192"/>
      <c r="I50" s="192"/>
      <c r="J50" s="192"/>
      <c r="K50" s="192"/>
      <c r="L50" s="192"/>
      <c r="M50" s="192"/>
      <c r="N50" s="192"/>
      <c r="O50" s="192"/>
      <c r="P50" s="192"/>
    </row>
  </sheetData>
  <sheetProtection selectLockedCells="1"/>
  <mergeCells count="2">
    <mergeCell ref="A1:A4"/>
    <mergeCell ref="C1:O4"/>
  </mergeCells>
  <printOptions horizontalCentered="1" verticalCentered="1"/>
  <pageMargins left="0.45" right="0.53400000000000003" top="0.255" bottom="0.5" header="0.55000000000000004" footer="0.3"/>
  <pageSetup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189"/>
  <sheetViews>
    <sheetView showZeros="0" zoomScale="80" zoomScaleNormal="80" zoomScalePageLayoutView="78" workbookViewId="0">
      <selection activeCell="C4" sqref="C4"/>
    </sheetView>
  </sheetViews>
  <sheetFormatPr defaultColWidth="3.85546875" defaultRowHeight="15" x14ac:dyDescent="0.25"/>
  <cols>
    <col min="1" max="1" width="31.28515625" customWidth="1"/>
    <col min="2" max="2" width="15.28515625" customWidth="1"/>
    <col min="3" max="3" width="12" customWidth="1"/>
    <col min="4" max="4" width="11.7109375" style="9" customWidth="1"/>
    <col min="5" max="5" width="11.7109375" style="4" customWidth="1"/>
    <col min="6" max="6" width="11.85546875" customWidth="1"/>
    <col min="7" max="7" width="11.7109375" customWidth="1"/>
    <col min="8" max="8" width="7.7109375" customWidth="1"/>
    <col min="9" max="9" width="26.85546875" customWidth="1"/>
    <col min="10" max="10" width="9.140625" customWidth="1"/>
  </cols>
  <sheetData>
    <row r="2" spans="1:11" x14ac:dyDescent="0.25">
      <c r="A2" s="817" t="s">
        <v>12</v>
      </c>
      <c r="B2" s="819" t="s">
        <v>254</v>
      </c>
      <c r="C2" s="821" t="s">
        <v>13</v>
      </c>
      <c r="D2" s="821" t="s">
        <v>14</v>
      </c>
      <c r="E2" s="821" t="s">
        <v>15</v>
      </c>
      <c r="F2" s="806" t="s">
        <v>16</v>
      </c>
      <c r="G2" s="806" t="s">
        <v>17</v>
      </c>
    </row>
    <row r="3" spans="1:11" x14ac:dyDescent="0.25">
      <c r="A3" s="818"/>
      <c r="B3" s="820"/>
      <c r="C3" s="822"/>
      <c r="D3" s="822"/>
      <c r="E3" s="822"/>
      <c r="F3" s="807"/>
      <c r="G3" s="807"/>
    </row>
    <row r="4" spans="1:11" x14ac:dyDescent="0.25">
      <c r="A4" s="212" t="s">
        <v>274</v>
      </c>
      <c r="B4" s="213">
        <v>0</v>
      </c>
      <c r="C4" s="214">
        <f>SUM('Monthly Pro Forma'!O14)</f>
        <v>0</v>
      </c>
      <c r="D4" s="215">
        <f>(C4*J5)+C4</f>
        <v>0</v>
      </c>
      <c r="E4" s="215">
        <f>(D4*J5)+D4</f>
        <v>0</v>
      </c>
      <c r="F4" s="216"/>
      <c r="G4" s="217">
        <f>(F4*J5)+F4</f>
        <v>0</v>
      </c>
      <c r="I4" s="823" t="s">
        <v>18</v>
      </c>
      <c r="J4" s="824"/>
    </row>
    <row r="5" spans="1:11" x14ac:dyDescent="0.25">
      <c r="A5" s="218"/>
      <c r="B5" s="214"/>
      <c r="C5" s="214"/>
      <c r="D5" s="215">
        <f>(C5*J5)+C5</f>
        <v>0</v>
      </c>
      <c r="E5" s="215">
        <f>(D5*J5)+D5</f>
        <v>0</v>
      </c>
      <c r="F5" s="217">
        <f>(E5*J5)+E5</f>
        <v>0</v>
      </c>
      <c r="G5" s="217">
        <f>(F5*J5)+F5</f>
        <v>0</v>
      </c>
      <c r="I5" s="219" t="s">
        <v>19</v>
      </c>
      <c r="J5" s="220">
        <v>0</v>
      </c>
    </row>
    <row r="6" spans="1:11" x14ac:dyDescent="0.25">
      <c r="A6" s="221"/>
      <c r="B6" s="214"/>
      <c r="C6" s="214"/>
      <c r="D6" s="215">
        <f>(C6*J5)+C6</f>
        <v>0</v>
      </c>
      <c r="E6" s="215">
        <f>(D6*J5)+D6</f>
        <v>0</v>
      </c>
      <c r="F6" s="216">
        <f>(E6*J5)+E6</f>
        <v>0</v>
      </c>
      <c r="G6" s="216">
        <f>(F6*J5)+F6</f>
        <v>0</v>
      </c>
      <c r="I6" s="219" t="s">
        <v>20</v>
      </c>
      <c r="J6" s="220">
        <v>0</v>
      </c>
    </row>
    <row r="7" spans="1:11" x14ac:dyDescent="0.25">
      <c r="A7" s="222" t="s">
        <v>21</v>
      </c>
      <c r="B7" s="214">
        <v>0</v>
      </c>
      <c r="C7" s="214"/>
      <c r="D7" s="215">
        <f>(C7*J5)+C7</f>
        <v>0</v>
      </c>
      <c r="E7" s="215">
        <f>(D7*J5)+D7</f>
        <v>0</v>
      </c>
      <c r="F7" s="216">
        <f>(E7*J5)+E7</f>
        <v>0</v>
      </c>
      <c r="G7" s="216">
        <f>(F7*J5)+F7</f>
        <v>0</v>
      </c>
      <c r="I7" s="219" t="s">
        <v>22</v>
      </c>
      <c r="J7" s="220">
        <v>0</v>
      </c>
    </row>
    <row r="8" spans="1:11" ht="15" customHeight="1" x14ac:dyDescent="0.25">
      <c r="A8" s="221"/>
      <c r="B8" s="214"/>
      <c r="C8" s="214"/>
      <c r="D8" s="215">
        <f>(C8*J6)+C8</f>
        <v>0</v>
      </c>
      <c r="E8" s="215">
        <f>(D8*J6)+D8</f>
        <v>0</v>
      </c>
      <c r="F8" s="216">
        <f>(E8*J6)+E8</f>
        <v>0</v>
      </c>
      <c r="G8" s="216">
        <f>(F8*J6)+F8</f>
        <v>0</v>
      </c>
      <c r="I8" s="1"/>
      <c r="J8" s="1"/>
    </row>
    <row r="9" spans="1:11" x14ac:dyDescent="0.25">
      <c r="A9" s="223" t="s">
        <v>275</v>
      </c>
      <c r="B9" s="224">
        <f>SUM(B4:B8)</f>
        <v>0</v>
      </c>
      <c r="C9" s="224">
        <f>SUM(C4:C8)</f>
        <v>0</v>
      </c>
      <c r="D9" s="225">
        <f>SUM(D4:D8)</f>
        <v>0</v>
      </c>
      <c r="E9" s="225">
        <f t="shared" ref="E9:G9" si="0">SUM(E4:E8)</f>
        <v>0</v>
      </c>
      <c r="F9" s="225">
        <f t="shared" si="0"/>
        <v>0</v>
      </c>
      <c r="G9" s="225">
        <f t="shared" si="0"/>
        <v>0</v>
      </c>
      <c r="I9" s="1"/>
      <c r="J9" s="1"/>
    </row>
    <row r="10" spans="1:11" ht="14.65" customHeight="1" x14ac:dyDescent="0.25">
      <c r="A10" s="222" t="s">
        <v>24</v>
      </c>
      <c r="B10" s="214"/>
      <c r="C10" s="214">
        <f>SUM('Monthly Pro Forma'!O23)</f>
        <v>0</v>
      </c>
      <c r="D10" s="215">
        <f>(C10*J6)+C10</f>
        <v>0</v>
      </c>
      <c r="E10" s="215">
        <f>(D10*J6)+D10</f>
        <v>0</v>
      </c>
      <c r="F10" s="216">
        <f>(E10*J6)+E10</f>
        <v>0</v>
      </c>
      <c r="G10" s="216">
        <f>(F10*J6)+F10</f>
        <v>0</v>
      </c>
      <c r="I10" s="825"/>
      <c r="J10" s="825"/>
    </row>
    <row r="11" spans="1:11" ht="14.25" customHeight="1" thickBot="1" x14ac:dyDescent="0.3">
      <c r="A11" s="223" t="s">
        <v>276</v>
      </c>
      <c r="B11" s="224">
        <f>SUM(B9-B10)</f>
        <v>0</v>
      </c>
      <c r="C11" s="224">
        <f>SUM(C9-C10)</f>
        <v>0</v>
      </c>
      <c r="D11" s="225">
        <f>SUM(D9-D10)</f>
        <v>0</v>
      </c>
      <c r="E11" s="225">
        <f>SUM(E9-E10)</f>
        <v>0</v>
      </c>
      <c r="F11" s="226">
        <f t="shared" ref="F11:G11" si="1">F9-F10</f>
        <v>0</v>
      </c>
      <c r="G11" s="226">
        <f t="shared" si="1"/>
        <v>0</v>
      </c>
      <c r="I11" s="227"/>
      <c r="J11" s="227"/>
    </row>
    <row r="12" spans="1:11" ht="17.649999999999999" customHeight="1" x14ac:dyDescent="0.25">
      <c r="A12" s="228" t="s">
        <v>26</v>
      </c>
      <c r="B12" s="224"/>
      <c r="C12" s="229"/>
      <c r="D12" s="230"/>
      <c r="E12" s="230"/>
      <c r="F12" s="231"/>
      <c r="G12" s="231"/>
      <c r="I12" s="826" t="s">
        <v>25</v>
      </c>
      <c r="J12" s="827"/>
    </row>
    <row r="13" spans="1:11" ht="17.649999999999999" customHeight="1" x14ac:dyDescent="0.25">
      <c r="A13" s="232" t="s">
        <v>27</v>
      </c>
      <c r="B13" s="214"/>
      <c r="C13" s="214">
        <f>SUM('Monthly Pro Forma'!O24)</f>
        <v>0</v>
      </c>
      <c r="D13" s="215">
        <f>(C13*J6)+C13</f>
        <v>0</v>
      </c>
      <c r="E13" s="215">
        <f>(D13*J6)+D13</f>
        <v>0</v>
      </c>
      <c r="F13" s="233">
        <f>(E13*J6)+E13</f>
        <v>0</v>
      </c>
      <c r="G13" s="233">
        <f>(F13*K12)+F13</f>
        <v>0</v>
      </c>
      <c r="I13" s="234" t="s">
        <v>50</v>
      </c>
      <c r="J13" s="235">
        <f>SUM(C11)</f>
        <v>0</v>
      </c>
    </row>
    <row r="14" spans="1:11" ht="17.649999999999999" customHeight="1" x14ac:dyDescent="0.25">
      <c r="A14" s="232" t="s">
        <v>29</v>
      </c>
      <c r="B14" s="214"/>
      <c r="C14" s="214">
        <f>SUM('Monthly Pro Forma'!O25)</f>
        <v>0</v>
      </c>
      <c r="D14" s="215">
        <f>(C14*J6)+C14</f>
        <v>0</v>
      </c>
      <c r="E14" s="215">
        <f>(D14*J6)+D14</f>
        <v>0</v>
      </c>
      <c r="F14" s="236">
        <f>(E14*J6)+E14</f>
        <v>0</v>
      </c>
      <c r="G14" s="236">
        <f>(F14*K12)+F14</f>
        <v>0</v>
      </c>
      <c r="I14" s="234" t="s">
        <v>28</v>
      </c>
      <c r="J14" s="237">
        <f>SUM('PFS (Owner 1)'!E60)</f>
        <v>0</v>
      </c>
      <c r="K14" s="1"/>
    </row>
    <row r="15" spans="1:11" ht="14.65" customHeight="1" x14ac:dyDescent="0.25">
      <c r="A15" s="232" t="s">
        <v>31</v>
      </c>
      <c r="B15" s="214"/>
      <c r="C15" s="214">
        <f>SUM('Monthly Pro Forma'!O26)</f>
        <v>0</v>
      </c>
      <c r="D15" s="215">
        <f>(C15*J6)+C15</f>
        <v>0</v>
      </c>
      <c r="E15" s="215">
        <f>(D15*J6)+D15</f>
        <v>0</v>
      </c>
      <c r="F15" s="236">
        <f>(E15*J6)+E15</f>
        <v>0</v>
      </c>
      <c r="G15" s="236">
        <f>(F15*K12)+F15</f>
        <v>0</v>
      </c>
      <c r="I15" s="238" t="s">
        <v>55</v>
      </c>
      <c r="J15" s="239"/>
    </row>
    <row r="16" spans="1:11" ht="15" customHeight="1" x14ac:dyDescent="0.25">
      <c r="A16" s="240" t="s">
        <v>32</v>
      </c>
      <c r="B16" s="214"/>
      <c r="C16" s="241">
        <f>SUM('Monthly Pro Forma'!O27)</f>
        <v>0</v>
      </c>
      <c r="D16" s="242">
        <f>(C16*J6)+C16</f>
        <v>0</v>
      </c>
      <c r="E16" s="242">
        <f>(D16*J6)+D16</f>
        <v>0</v>
      </c>
      <c r="F16" s="242">
        <f>(E16*J6)+E16</f>
        <v>0</v>
      </c>
      <c r="G16" s="242">
        <f>(F16*K12)+F16</f>
        <v>0</v>
      </c>
      <c r="I16" s="238" t="s">
        <v>55</v>
      </c>
      <c r="J16" s="239"/>
    </row>
    <row r="17" spans="1:10" ht="14.65" customHeight="1" x14ac:dyDescent="0.25">
      <c r="A17" s="232" t="s">
        <v>33</v>
      </c>
      <c r="B17" s="241"/>
      <c r="C17" s="214">
        <f>SUM('Monthly Pro Forma'!O28)</f>
        <v>0</v>
      </c>
      <c r="D17" s="215">
        <f>(C17*J6)+C17</f>
        <v>0</v>
      </c>
      <c r="E17" s="215">
        <f>(D17*J6)+D17</f>
        <v>0</v>
      </c>
      <c r="F17" s="233">
        <f>(E17*J6)+E17</f>
        <v>0</v>
      </c>
      <c r="G17" s="233">
        <f>(F17*K12)+F17</f>
        <v>0</v>
      </c>
      <c r="I17" s="243" t="s">
        <v>30</v>
      </c>
      <c r="J17" s="244">
        <f>SUM(J13:J16)</f>
        <v>0</v>
      </c>
    </row>
    <row r="18" spans="1:10" ht="18.600000000000001" customHeight="1" x14ac:dyDescent="0.25">
      <c r="A18" s="232" t="s">
        <v>333</v>
      </c>
      <c r="B18" s="241"/>
      <c r="C18" s="214">
        <f>SUM('Monthly Pro Forma'!O29)</f>
        <v>0</v>
      </c>
      <c r="D18" s="215">
        <v>0</v>
      </c>
      <c r="E18" s="215">
        <v>0</v>
      </c>
      <c r="F18" s="233">
        <v>0</v>
      </c>
      <c r="G18" s="233">
        <v>0</v>
      </c>
      <c r="I18" s="243"/>
      <c r="J18" s="244"/>
    </row>
    <row r="19" spans="1:10" ht="14.65" customHeight="1" x14ac:dyDescent="0.25">
      <c r="A19" s="232" t="s">
        <v>34</v>
      </c>
      <c r="B19" s="241"/>
      <c r="C19" s="214">
        <f>SUM('Monthly Pro Forma'!O30)</f>
        <v>0</v>
      </c>
      <c r="D19" s="215">
        <f>(C19*J6)+C19</f>
        <v>0</v>
      </c>
      <c r="E19" s="215">
        <f>(D19*J6)+D19</f>
        <v>0</v>
      </c>
      <c r="F19" s="233">
        <f>(E19*J6)+E19</f>
        <v>0</v>
      </c>
      <c r="G19" s="233">
        <f>(F19*K12)+F19</f>
        <v>0</v>
      </c>
      <c r="I19" s="245"/>
      <c r="J19" s="244"/>
    </row>
    <row r="20" spans="1:10" ht="14.65" customHeight="1" x14ac:dyDescent="0.25">
      <c r="A20" s="232" t="s">
        <v>35</v>
      </c>
      <c r="B20" s="214"/>
      <c r="C20" s="214">
        <f>SUM('Monthly Pro Forma'!O31)</f>
        <v>0</v>
      </c>
      <c r="D20" s="215">
        <f>(C20*J6)+C20</f>
        <v>0</v>
      </c>
      <c r="E20" s="215">
        <f>(D20*J6)+D20</f>
        <v>0</v>
      </c>
      <c r="F20" s="233">
        <f>(E20*J6)+E20</f>
        <v>0</v>
      </c>
      <c r="G20" s="233">
        <f>(F20*K12)+F20</f>
        <v>0</v>
      </c>
      <c r="I20" s="234" t="s">
        <v>51</v>
      </c>
      <c r="J20" s="246">
        <f>C34</f>
        <v>0</v>
      </c>
    </row>
    <row r="21" spans="1:10" ht="14.65" customHeight="1" x14ac:dyDescent="0.25">
      <c r="A21" s="232" t="s">
        <v>36</v>
      </c>
      <c r="B21" s="214"/>
      <c r="C21" s="214">
        <f>SUM('Monthly Pro Forma'!O32)</f>
        <v>0</v>
      </c>
      <c r="D21" s="215">
        <f>(C21*J6)+C21</f>
        <v>0</v>
      </c>
      <c r="E21" s="215">
        <f>(D21*J6)+D21</f>
        <v>0</v>
      </c>
      <c r="F21" s="236">
        <f t="shared" ref="F21:F23" si="2">(E21*J6)+E21</f>
        <v>0</v>
      </c>
      <c r="G21" s="236">
        <f>(F21*K12)+F21</f>
        <v>0</v>
      </c>
      <c r="I21" s="247" t="s">
        <v>52</v>
      </c>
      <c r="J21" s="235">
        <f>SUM('PFS (Owner 1)'!K60)</f>
        <v>0</v>
      </c>
    </row>
    <row r="22" spans="1:10" ht="14.65" customHeight="1" x14ac:dyDescent="0.25">
      <c r="A22" s="248" t="s">
        <v>278</v>
      </c>
      <c r="B22" s="214"/>
      <c r="C22" s="214">
        <f>SUM('Monthly Pro Forma'!O33)</f>
        <v>0</v>
      </c>
      <c r="D22" s="215">
        <f>(C22*J7)+C22</f>
        <v>0</v>
      </c>
      <c r="E22" s="215">
        <f>(D22*J7)+D22</f>
        <v>0</v>
      </c>
      <c r="F22" s="236">
        <f t="shared" si="2"/>
        <v>0</v>
      </c>
      <c r="G22" s="236">
        <f>(F22*K13)+F22</f>
        <v>0</v>
      </c>
      <c r="I22" s="249"/>
      <c r="J22" s="250"/>
    </row>
    <row r="23" spans="1:10" ht="14.65" customHeight="1" x14ac:dyDescent="0.25">
      <c r="A23" s="248" t="s">
        <v>279</v>
      </c>
      <c r="B23" s="214"/>
      <c r="C23" s="214">
        <f>SUM('Monthly Pro Forma'!O34)</f>
        <v>0</v>
      </c>
      <c r="D23" s="215">
        <f>(C23*J8)+C23</f>
        <v>0</v>
      </c>
      <c r="E23" s="215">
        <f>(D23*J8)+D23</f>
        <v>0</v>
      </c>
      <c r="F23" s="236">
        <f t="shared" si="2"/>
        <v>0</v>
      </c>
      <c r="G23" s="236">
        <f>(F23*K14)+F23</f>
        <v>0</v>
      </c>
      <c r="I23" s="249"/>
      <c r="J23" s="250"/>
    </row>
    <row r="24" spans="1:10" ht="14.65" customHeight="1" x14ac:dyDescent="0.25">
      <c r="A24" s="232" t="s">
        <v>54</v>
      </c>
      <c r="B24" s="251">
        <f>(B22+B23)*8%</f>
        <v>0</v>
      </c>
      <c r="C24" s="251">
        <f>SUM('Monthly Pro Forma'!O35)</f>
        <v>0</v>
      </c>
      <c r="D24" s="251">
        <f t="shared" ref="D24:G24" si="3">(D22+D23)*8%</f>
        <v>0</v>
      </c>
      <c r="E24" s="251">
        <f t="shared" si="3"/>
        <v>0</v>
      </c>
      <c r="F24" s="251">
        <f t="shared" si="3"/>
        <v>0</v>
      </c>
      <c r="G24" s="251">
        <f t="shared" si="3"/>
        <v>0</v>
      </c>
      <c r="I24" s="249"/>
      <c r="J24" s="250"/>
    </row>
    <row r="25" spans="1:10" ht="14.65" customHeight="1" x14ac:dyDescent="0.25">
      <c r="A25" s="232" t="s">
        <v>37</v>
      </c>
      <c r="B25" s="214"/>
      <c r="C25" s="214">
        <f>SUM('Monthly Pro Forma'!O36)</f>
        <v>0</v>
      </c>
      <c r="D25" s="215">
        <f>(C25*J6)+C25</f>
        <v>0</v>
      </c>
      <c r="E25" s="215">
        <f>(D25*J6)+D25</f>
        <v>0</v>
      </c>
      <c r="F25" s="233">
        <f>(E25*J6)+E25</f>
        <v>0</v>
      </c>
      <c r="G25" s="233">
        <f>(F25*K12)+F25</f>
        <v>0</v>
      </c>
      <c r="I25" s="249"/>
      <c r="J25" s="250"/>
    </row>
    <row r="26" spans="1:10" ht="14.65" customHeight="1" x14ac:dyDescent="0.25">
      <c r="A26" s="232" t="s">
        <v>38</v>
      </c>
      <c r="B26" s="214"/>
      <c r="C26" s="214">
        <f>SUM('Monthly Pro Forma'!O37)</f>
        <v>0</v>
      </c>
      <c r="D26" s="215">
        <f>(C26*J6)+C26</f>
        <v>0</v>
      </c>
      <c r="E26" s="215">
        <f>(D26*J6)+D26</f>
        <v>0</v>
      </c>
      <c r="F26" s="233">
        <f>(E26*J6)+E26</f>
        <v>0</v>
      </c>
      <c r="G26" s="233">
        <f>(F26*K12)+F26</f>
        <v>0</v>
      </c>
      <c r="I26" s="249"/>
      <c r="J26" s="250"/>
    </row>
    <row r="27" spans="1:10" ht="14.65" customHeight="1" x14ac:dyDescent="0.25">
      <c r="A27" s="232" t="s">
        <v>39</v>
      </c>
      <c r="B27" s="214"/>
      <c r="C27" s="214">
        <f>SUM('Monthly Pro Forma'!O38)</f>
        <v>0</v>
      </c>
      <c r="D27" s="215">
        <f>(C27*J6)+C27</f>
        <v>0</v>
      </c>
      <c r="E27" s="215">
        <f>(D27*J6)+D27</f>
        <v>0</v>
      </c>
      <c r="F27" s="233">
        <f>(E27*J6)+E27</f>
        <v>0</v>
      </c>
      <c r="G27" s="233">
        <f>(F27*K12)+F27</f>
        <v>0</v>
      </c>
      <c r="I27" s="249"/>
      <c r="J27" s="250"/>
    </row>
    <row r="28" spans="1:10" ht="14.65" customHeight="1" x14ac:dyDescent="0.25">
      <c r="A28" s="232" t="s">
        <v>40</v>
      </c>
      <c r="B28" s="214"/>
      <c r="C28" s="214">
        <f>SUM('Monthly Pro Forma'!O39)</f>
        <v>0</v>
      </c>
      <c r="D28" s="215">
        <f>(C28*J6)+C28</f>
        <v>0</v>
      </c>
      <c r="E28" s="215">
        <f>(D28*J6)+D28</f>
        <v>0</v>
      </c>
      <c r="F28" s="233">
        <f>(E28*J6)+E28</f>
        <v>0</v>
      </c>
      <c r="G28" s="233">
        <f>(F28*K12)+F28</f>
        <v>0</v>
      </c>
      <c r="I28" s="249"/>
      <c r="J28" s="250"/>
    </row>
    <row r="29" spans="1:10" ht="14.65" customHeight="1" x14ac:dyDescent="0.25">
      <c r="A29" s="232" t="s">
        <v>41</v>
      </c>
      <c r="B29" s="214"/>
      <c r="C29" s="214">
        <f>SUM('Monthly Pro Forma'!O40)</f>
        <v>0</v>
      </c>
      <c r="D29" s="215">
        <f>(C29*J6)+C29</f>
        <v>0</v>
      </c>
      <c r="E29" s="215">
        <f>(D29*J6)+D29</f>
        <v>0</v>
      </c>
      <c r="F29" s="233">
        <f>(E29*J6)+E29</f>
        <v>0</v>
      </c>
      <c r="G29" s="233">
        <f>(F29*K12)+F29</f>
        <v>0</v>
      </c>
      <c r="I29" s="249"/>
      <c r="J29" s="250"/>
    </row>
    <row r="30" spans="1:10" ht="15" customHeight="1" x14ac:dyDescent="0.25">
      <c r="A30" s="232" t="s">
        <v>42</v>
      </c>
      <c r="B30" s="214"/>
      <c r="C30" s="214">
        <f>SUM('Monthly Pro Forma'!O41)</f>
        <v>0</v>
      </c>
      <c r="D30" s="215">
        <f>(C30*J6)+C30</f>
        <v>0</v>
      </c>
      <c r="E30" s="215">
        <f>(D30*J6)+D30</f>
        <v>0</v>
      </c>
      <c r="F30" s="233">
        <f>(E30*J6)+E30</f>
        <v>0</v>
      </c>
      <c r="G30" s="233">
        <f>(F30*K12)+F30</f>
        <v>0</v>
      </c>
      <c r="I30" s="249" t="s">
        <v>376</v>
      </c>
      <c r="J30" s="250"/>
    </row>
    <row r="31" spans="1:10" ht="14.65" customHeight="1" x14ac:dyDescent="0.25">
      <c r="A31" s="232" t="s">
        <v>375</v>
      </c>
      <c r="B31" s="214"/>
      <c r="C31" s="214">
        <f>SUM('Monthly Pro Forma'!O42)</f>
        <v>0</v>
      </c>
      <c r="D31" s="215">
        <v>0</v>
      </c>
      <c r="E31" s="215">
        <v>0</v>
      </c>
      <c r="F31" s="233">
        <v>0</v>
      </c>
      <c r="G31" s="233">
        <v>0</v>
      </c>
      <c r="I31" s="249"/>
      <c r="J31" s="250"/>
    </row>
    <row r="32" spans="1:10" ht="14.65" customHeight="1" x14ac:dyDescent="0.25">
      <c r="A32" s="232" t="s">
        <v>43</v>
      </c>
      <c r="B32" s="214"/>
      <c r="C32" s="214">
        <f>SUM('Monthly Pro Forma'!O43)</f>
        <v>0</v>
      </c>
      <c r="D32" s="215">
        <f>(C32*J6)+C32</f>
        <v>0</v>
      </c>
      <c r="E32" s="215">
        <f>(D32*J6)+D32</f>
        <v>0</v>
      </c>
      <c r="F32" s="236">
        <f>(E32*J6)+E32</f>
        <v>0</v>
      </c>
      <c r="G32" s="236">
        <f>(F32*K12)+F32</f>
        <v>0</v>
      </c>
      <c r="I32" s="249" t="s">
        <v>376</v>
      </c>
      <c r="J32" s="250"/>
    </row>
    <row r="33" spans="1:10" ht="14.65" customHeight="1" x14ac:dyDescent="0.25">
      <c r="A33" s="232" t="s">
        <v>21</v>
      </c>
      <c r="B33" s="214"/>
      <c r="C33" s="214">
        <f>SUM('Monthly Pro Forma'!O44)</f>
        <v>0</v>
      </c>
      <c r="D33" s="215">
        <v>0</v>
      </c>
      <c r="E33" s="215">
        <v>0</v>
      </c>
      <c r="F33" s="236">
        <v>0</v>
      </c>
      <c r="G33" s="236">
        <v>0</v>
      </c>
      <c r="I33" s="249"/>
      <c r="J33" s="250"/>
    </row>
    <row r="34" spans="1:10" ht="14.65" customHeight="1" x14ac:dyDescent="0.25">
      <c r="A34" s="228" t="s">
        <v>44</v>
      </c>
      <c r="B34" s="252">
        <f>SUM(B13:B32)</f>
        <v>0</v>
      </c>
      <c r="C34" s="253">
        <f>SUM(C13:C33)</f>
        <v>0</v>
      </c>
      <c r="D34" s="225">
        <f>SUM(D13:D32)</f>
        <v>0</v>
      </c>
      <c r="E34" s="225">
        <f>SUM(E13:E32)</f>
        <v>0</v>
      </c>
      <c r="F34" s="254">
        <f>SUM(F13:F32)</f>
        <v>0</v>
      </c>
      <c r="G34" s="254">
        <f>SUM(G13:G32)</f>
        <v>0</v>
      </c>
      <c r="I34" s="243" t="s">
        <v>53</v>
      </c>
      <c r="J34" s="235">
        <f>SUM(J20:J28)</f>
        <v>0</v>
      </c>
    </row>
    <row r="35" spans="1:10" ht="14.65" customHeight="1" x14ac:dyDescent="0.25">
      <c r="A35" s="255" t="s">
        <v>45</v>
      </c>
      <c r="B35" s="229">
        <f>SUM(B11-B34)</f>
        <v>0</v>
      </c>
      <c r="C35" s="229">
        <f>SUM(C11-C34)</f>
        <v>0</v>
      </c>
      <c r="D35" s="224">
        <f>SUM(D11-D34)</f>
        <v>0</v>
      </c>
      <c r="E35" s="224">
        <f>SUM(E11-E34)</f>
        <v>0</v>
      </c>
      <c r="F35" s="254">
        <f>F11-F34</f>
        <v>0</v>
      </c>
      <c r="G35" s="254">
        <f>G11-G34</f>
        <v>0</v>
      </c>
      <c r="I35" s="256" t="s">
        <v>56</v>
      </c>
      <c r="J35" s="235">
        <f>J17-J34</f>
        <v>0</v>
      </c>
    </row>
    <row r="36" spans="1:10" ht="14.65" customHeight="1" x14ac:dyDescent="0.25">
      <c r="A36" s="255" t="s">
        <v>46</v>
      </c>
      <c r="B36" s="257"/>
      <c r="C36" s="258"/>
      <c r="D36" s="259"/>
      <c r="E36" s="259"/>
      <c r="F36" s="231"/>
      <c r="G36" s="231"/>
      <c r="I36" s="256" t="s">
        <v>57</v>
      </c>
      <c r="J36" s="235">
        <f>C40</f>
        <v>0</v>
      </c>
    </row>
    <row r="37" spans="1:10" ht="14.65" customHeight="1" x14ac:dyDescent="0.25">
      <c r="A37" s="260" t="s">
        <v>207</v>
      </c>
      <c r="B37" s="215">
        <v>0</v>
      </c>
      <c r="C37" s="261">
        <v>0</v>
      </c>
      <c r="D37" s="215">
        <f>C37</f>
        <v>0</v>
      </c>
      <c r="E37" s="215">
        <f t="shared" ref="E37:G37" si="4">D37</f>
        <v>0</v>
      </c>
      <c r="F37" s="215">
        <f t="shared" si="4"/>
        <v>0</v>
      </c>
      <c r="G37" s="215">
        <f t="shared" si="4"/>
        <v>0</v>
      </c>
      <c r="I37" s="247"/>
      <c r="J37" s="235"/>
    </row>
    <row r="38" spans="1:10" ht="14.65" customHeight="1" x14ac:dyDescent="0.25">
      <c r="A38" s="262" t="s">
        <v>377</v>
      </c>
      <c r="B38" s="263">
        <v>0</v>
      </c>
      <c r="C38" s="264">
        <v>0</v>
      </c>
      <c r="D38" s="215">
        <f t="shared" ref="D38:G39" si="5">C38</f>
        <v>0</v>
      </c>
      <c r="E38" s="215">
        <f t="shared" si="5"/>
        <v>0</v>
      </c>
      <c r="F38" s="215">
        <f t="shared" si="5"/>
        <v>0</v>
      </c>
      <c r="G38" s="215">
        <f t="shared" si="5"/>
        <v>0</v>
      </c>
      <c r="I38" s="828" t="s">
        <v>58</v>
      </c>
      <c r="J38" s="830" t="e">
        <f>J35/J36</f>
        <v>#DIV/0!</v>
      </c>
    </row>
    <row r="39" spans="1:10" ht="14.65" customHeight="1" x14ac:dyDescent="0.25">
      <c r="A39" s="262" t="s">
        <v>378</v>
      </c>
      <c r="B39" s="263">
        <v>0</v>
      </c>
      <c r="C39" s="264">
        <v>0</v>
      </c>
      <c r="D39" s="215">
        <f t="shared" si="5"/>
        <v>0</v>
      </c>
      <c r="E39" s="215">
        <f t="shared" si="5"/>
        <v>0</v>
      </c>
      <c r="F39" s="215">
        <f t="shared" si="5"/>
        <v>0</v>
      </c>
      <c r="G39" s="215">
        <f t="shared" si="5"/>
        <v>0</v>
      </c>
      <c r="I39" s="829"/>
      <c r="J39" s="831"/>
    </row>
    <row r="40" spans="1:10" ht="27" customHeight="1" x14ac:dyDescent="0.25">
      <c r="A40" s="255" t="s">
        <v>47</v>
      </c>
      <c r="B40" s="265">
        <f>SUM(B37:B39)</f>
        <v>0</v>
      </c>
      <c r="C40" s="266">
        <f>SUM(C37:C39)</f>
        <v>0</v>
      </c>
      <c r="D40" s="267">
        <f t="shared" ref="D40:G40" si="6">SUM(D37:D39)</f>
        <v>0</v>
      </c>
      <c r="E40" s="267">
        <f t="shared" si="6"/>
        <v>0</v>
      </c>
      <c r="F40" s="265">
        <f t="shared" si="6"/>
        <v>0</v>
      </c>
      <c r="G40" s="265">
        <f t="shared" si="6"/>
        <v>0</v>
      </c>
    </row>
    <row r="41" spans="1:10" ht="22.5" customHeight="1" x14ac:dyDescent="0.25">
      <c r="A41" s="268" t="s">
        <v>48</v>
      </c>
      <c r="B41" s="269">
        <f>SUM(B35-B40)</f>
        <v>0</v>
      </c>
      <c r="C41" s="269">
        <f>SUM(C35-C40)</f>
        <v>0</v>
      </c>
      <c r="D41" s="270">
        <f>SUM(D35-D40)</f>
        <v>0</v>
      </c>
      <c r="E41" s="270">
        <f>SUM(E35-E40)</f>
        <v>0</v>
      </c>
      <c r="F41" s="265">
        <f t="shared" ref="F41:G41" si="7">F35-F40</f>
        <v>0</v>
      </c>
      <c r="G41" s="265">
        <f t="shared" si="7"/>
        <v>0</v>
      </c>
      <c r="I41" s="2"/>
      <c r="J41" s="3"/>
    </row>
    <row r="42" spans="1:10" ht="14.65" customHeight="1" x14ac:dyDescent="0.25">
      <c r="A42" s="228" t="s">
        <v>49</v>
      </c>
      <c r="B42" s="271"/>
      <c r="C42" s="272" t="e">
        <f>SUM(C35/C40)</f>
        <v>#DIV/0!</v>
      </c>
      <c r="D42" s="272" t="e">
        <f>SUM(D35/D40)</f>
        <v>#DIV/0!</v>
      </c>
      <c r="E42" s="272" t="e">
        <f>SUM(E35/E40)</f>
        <v>#DIV/0!</v>
      </c>
      <c r="F42" s="273" t="e">
        <f t="shared" ref="F42:G42" si="8">SUM(F35/F40)</f>
        <v>#DIV/0!</v>
      </c>
      <c r="G42" s="273" t="e">
        <f t="shared" si="8"/>
        <v>#DIV/0!</v>
      </c>
      <c r="I42" s="2"/>
      <c r="J42" s="3"/>
    </row>
    <row r="43" spans="1:10" ht="14.65" customHeight="1" x14ac:dyDescent="0.25">
      <c r="D43" s="4"/>
      <c r="I43" s="2"/>
      <c r="J43" s="3"/>
    </row>
    <row r="44" spans="1:10" ht="14.65" customHeight="1" x14ac:dyDescent="0.25">
      <c r="A44" s="5" t="s">
        <v>9</v>
      </c>
      <c r="B44" s="5"/>
      <c r="C44" s="5"/>
      <c r="D44" s="6"/>
      <c r="E44" s="6"/>
      <c r="H44" s="8"/>
      <c r="I44" s="2"/>
      <c r="J44" s="3"/>
    </row>
    <row r="45" spans="1:10" ht="14.65" customHeight="1" x14ac:dyDescent="0.25">
      <c r="A45" s="8"/>
      <c r="B45" s="8"/>
      <c r="C45" s="8"/>
      <c r="D45" s="7"/>
      <c r="E45" s="7"/>
    </row>
    <row r="46" spans="1:10" ht="27.75" customHeight="1" x14ac:dyDescent="0.25">
      <c r="A46" s="808" t="s">
        <v>257</v>
      </c>
      <c r="B46" s="809"/>
      <c r="C46" s="809"/>
      <c r="D46" s="809"/>
      <c r="E46" s="809"/>
      <c r="F46" s="809"/>
      <c r="G46" s="809"/>
      <c r="H46" s="809"/>
      <c r="I46" s="809"/>
      <c r="J46" s="810"/>
    </row>
    <row r="47" spans="1:10" x14ac:dyDescent="0.25">
      <c r="A47" s="811"/>
      <c r="B47" s="812"/>
      <c r="C47" s="812"/>
      <c r="D47" s="812"/>
      <c r="E47" s="812"/>
      <c r="F47" s="812"/>
      <c r="G47" s="812"/>
      <c r="H47" s="812"/>
      <c r="I47" s="812"/>
      <c r="J47" s="813"/>
    </row>
    <row r="48" spans="1:10" x14ac:dyDescent="0.25">
      <c r="A48" s="811"/>
      <c r="B48" s="812"/>
      <c r="C48" s="812"/>
      <c r="D48" s="812"/>
      <c r="E48" s="812"/>
      <c r="F48" s="812"/>
      <c r="G48" s="812"/>
      <c r="H48" s="812"/>
      <c r="I48" s="812"/>
      <c r="J48" s="813"/>
    </row>
    <row r="49" spans="1:10" x14ac:dyDescent="0.25">
      <c r="A49" s="811"/>
      <c r="B49" s="812"/>
      <c r="C49" s="812"/>
      <c r="D49" s="812"/>
      <c r="E49" s="812"/>
      <c r="F49" s="812"/>
      <c r="G49" s="812"/>
      <c r="H49" s="812"/>
      <c r="I49" s="812"/>
      <c r="J49" s="813"/>
    </row>
    <row r="50" spans="1:10" x14ac:dyDescent="0.25">
      <c r="A50" s="811"/>
      <c r="B50" s="812"/>
      <c r="C50" s="812"/>
      <c r="D50" s="812"/>
      <c r="E50" s="812"/>
      <c r="F50" s="812"/>
      <c r="G50" s="812"/>
      <c r="H50" s="812"/>
      <c r="I50" s="812"/>
      <c r="J50" s="813"/>
    </row>
    <row r="51" spans="1:10" x14ac:dyDescent="0.25">
      <c r="A51" s="811"/>
      <c r="B51" s="812"/>
      <c r="C51" s="812"/>
      <c r="D51" s="812"/>
      <c r="E51" s="812"/>
      <c r="F51" s="812"/>
      <c r="G51" s="812"/>
      <c r="H51" s="812"/>
      <c r="I51" s="812"/>
      <c r="J51" s="813"/>
    </row>
    <row r="52" spans="1:10" ht="15" customHeight="1" x14ac:dyDescent="0.25">
      <c r="A52" s="814"/>
      <c r="B52" s="815"/>
      <c r="C52" s="815"/>
      <c r="D52" s="815"/>
      <c r="E52" s="815"/>
      <c r="F52" s="815"/>
      <c r="G52" s="815"/>
      <c r="H52" s="815"/>
      <c r="I52" s="815"/>
      <c r="J52" s="816"/>
    </row>
    <row r="53" spans="1:10" ht="15" customHeight="1" x14ac:dyDescent="0.25">
      <c r="D53" s="4"/>
    </row>
    <row r="54" spans="1:10" ht="14.45" customHeight="1" x14ac:dyDescent="0.25">
      <c r="D54" s="4"/>
    </row>
    <row r="55" spans="1:10" ht="14.45" customHeight="1" x14ac:dyDescent="0.25">
      <c r="D55" s="4"/>
    </row>
    <row r="56" spans="1:10" ht="14.45" customHeight="1" x14ac:dyDescent="0.25">
      <c r="D56" s="4"/>
    </row>
    <row r="57" spans="1:10" ht="14.45" customHeight="1" x14ac:dyDescent="0.25">
      <c r="D57" s="4"/>
    </row>
    <row r="58" spans="1:10" ht="15" customHeight="1" x14ac:dyDescent="0.25">
      <c r="D58" s="4"/>
    </row>
    <row r="59" spans="1:10" x14ac:dyDescent="0.25">
      <c r="D59" s="4"/>
    </row>
    <row r="60" spans="1:10" x14ac:dyDescent="0.25">
      <c r="D60" s="4"/>
    </row>
    <row r="61" spans="1:10" x14ac:dyDescent="0.25">
      <c r="D61" s="4"/>
    </row>
    <row r="62" spans="1:10" x14ac:dyDescent="0.25">
      <c r="D62" s="4"/>
    </row>
    <row r="63" spans="1:10" x14ac:dyDescent="0.25">
      <c r="D63" s="4"/>
    </row>
    <row r="64" spans="1:10" x14ac:dyDescent="0.25">
      <c r="D64" s="4"/>
    </row>
    <row r="65" spans="4:4" x14ac:dyDescent="0.25">
      <c r="D65" s="4"/>
    </row>
    <row r="66" spans="4:4" x14ac:dyDescent="0.25">
      <c r="D66" s="4"/>
    </row>
    <row r="67" spans="4:4" x14ac:dyDescent="0.25">
      <c r="D67" s="4"/>
    </row>
    <row r="68" spans="4:4" x14ac:dyDescent="0.25">
      <c r="D68" s="4"/>
    </row>
    <row r="69" spans="4:4" x14ac:dyDescent="0.25">
      <c r="D69" s="4"/>
    </row>
    <row r="70" spans="4:4" x14ac:dyDescent="0.25">
      <c r="D70" s="4"/>
    </row>
    <row r="71" spans="4:4" x14ac:dyDescent="0.25">
      <c r="D71" s="4"/>
    </row>
    <row r="72" spans="4:4" x14ac:dyDescent="0.25">
      <c r="D72" s="4"/>
    </row>
    <row r="73" spans="4:4" x14ac:dyDescent="0.25">
      <c r="D73" s="4"/>
    </row>
    <row r="74" spans="4:4" x14ac:dyDescent="0.25">
      <c r="D74" s="4"/>
    </row>
    <row r="75" spans="4:4" x14ac:dyDescent="0.25">
      <c r="D75" s="4"/>
    </row>
    <row r="76" spans="4:4" x14ac:dyDescent="0.25">
      <c r="D76" s="4"/>
    </row>
    <row r="77" spans="4:4" x14ac:dyDescent="0.25">
      <c r="D77" s="4"/>
    </row>
    <row r="78" spans="4:4" x14ac:dyDescent="0.25">
      <c r="D78" s="4"/>
    </row>
    <row r="79" spans="4:4" x14ac:dyDescent="0.25">
      <c r="D79" s="4"/>
    </row>
    <row r="80" spans="4:4" x14ac:dyDescent="0.25">
      <c r="D80" s="4"/>
    </row>
    <row r="81" spans="4:4" x14ac:dyDescent="0.25">
      <c r="D81" s="4"/>
    </row>
    <row r="82" spans="4:4" x14ac:dyDescent="0.25">
      <c r="D82" s="4"/>
    </row>
    <row r="83" spans="4:4" x14ac:dyDescent="0.25">
      <c r="D83" s="4"/>
    </row>
    <row r="84" spans="4:4" x14ac:dyDescent="0.25">
      <c r="D84" s="4"/>
    </row>
    <row r="85" spans="4:4" x14ac:dyDescent="0.25">
      <c r="D85" s="4"/>
    </row>
    <row r="86" spans="4:4" x14ac:dyDescent="0.25">
      <c r="D86" s="4"/>
    </row>
    <row r="87" spans="4:4" x14ac:dyDescent="0.25">
      <c r="D87" s="4"/>
    </row>
    <row r="88" spans="4:4" x14ac:dyDescent="0.25">
      <c r="D88" s="4"/>
    </row>
    <row r="89" spans="4:4" x14ac:dyDescent="0.25">
      <c r="D89" s="4"/>
    </row>
    <row r="90" spans="4:4" x14ac:dyDescent="0.25">
      <c r="D90" s="4"/>
    </row>
    <row r="91" spans="4:4" x14ac:dyDescent="0.25">
      <c r="D91" s="4"/>
    </row>
    <row r="92" spans="4:4" x14ac:dyDescent="0.25">
      <c r="D92" s="4"/>
    </row>
    <row r="93" spans="4:4" x14ac:dyDescent="0.25">
      <c r="D93" s="4"/>
    </row>
    <row r="94" spans="4:4" x14ac:dyDescent="0.25">
      <c r="D94" s="4"/>
    </row>
    <row r="95" spans="4:4" x14ac:dyDescent="0.25">
      <c r="D95" s="4"/>
    </row>
    <row r="96" spans="4:4" x14ac:dyDescent="0.25">
      <c r="D96" s="4"/>
    </row>
    <row r="97" spans="4:4" x14ac:dyDescent="0.25">
      <c r="D97" s="4"/>
    </row>
    <row r="98" spans="4:4" x14ac:dyDescent="0.25">
      <c r="D98" s="4"/>
    </row>
    <row r="99" spans="4:4" x14ac:dyDescent="0.25">
      <c r="D99" s="4"/>
    </row>
    <row r="100" spans="4:4" x14ac:dyDescent="0.25">
      <c r="D100" s="4"/>
    </row>
    <row r="101" spans="4:4" x14ac:dyDescent="0.25">
      <c r="D101" s="4"/>
    </row>
    <row r="102" spans="4:4" x14ac:dyDescent="0.25">
      <c r="D102" s="4"/>
    </row>
    <row r="103" spans="4:4" x14ac:dyDescent="0.25">
      <c r="D103" s="4"/>
    </row>
    <row r="104" spans="4:4" x14ac:dyDescent="0.25">
      <c r="D104" s="4"/>
    </row>
    <row r="105" spans="4:4" x14ac:dyDescent="0.25">
      <c r="D105" s="4"/>
    </row>
    <row r="106" spans="4:4" x14ac:dyDescent="0.25">
      <c r="D106" s="4"/>
    </row>
    <row r="107" spans="4:4" x14ac:dyDescent="0.25">
      <c r="D107" s="4"/>
    </row>
    <row r="108" spans="4:4" x14ac:dyDescent="0.25">
      <c r="D108" s="4"/>
    </row>
    <row r="109" spans="4:4" x14ac:dyDescent="0.25">
      <c r="D109" s="4"/>
    </row>
    <row r="110" spans="4:4" x14ac:dyDescent="0.25">
      <c r="D110" s="4"/>
    </row>
    <row r="111" spans="4:4" x14ac:dyDescent="0.25">
      <c r="D111" s="4"/>
    </row>
    <row r="112" spans="4:4" x14ac:dyDescent="0.25">
      <c r="D112" s="4"/>
    </row>
    <row r="113" spans="4:4" x14ac:dyDescent="0.25">
      <c r="D113" s="4"/>
    </row>
    <row r="114" spans="4:4" x14ac:dyDescent="0.25">
      <c r="D114" s="4"/>
    </row>
    <row r="115" spans="4:4" x14ac:dyDescent="0.25">
      <c r="D115" s="4"/>
    </row>
    <row r="116" spans="4:4" x14ac:dyDescent="0.25">
      <c r="D116" s="4"/>
    </row>
    <row r="117" spans="4:4" x14ac:dyDescent="0.25">
      <c r="D117" s="4"/>
    </row>
    <row r="118" spans="4:4" x14ac:dyDescent="0.25">
      <c r="D118" s="4"/>
    </row>
    <row r="119" spans="4:4" x14ac:dyDescent="0.25">
      <c r="D119" s="4"/>
    </row>
    <row r="120" spans="4:4" x14ac:dyDescent="0.25">
      <c r="D120" s="4"/>
    </row>
    <row r="121" spans="4:4" x14ac:dyDescent="0.25">
      <c r="D121" s="4"/>
    </row>
    <row r="122" spans="4:4" x14ac:dyDescent="0.25">
      <c r="D122" s="4"/>
    </row>
    <row r="123" spans="4:4" x14ac:dyDescent="0.25">
      <c r="D123" s="4"/>
    </row>
    <row r="124" spans="4:4" x14ac:dyDescent="0.25">
      <c r="D124" s="4"/>
    </row>
    <row r="125" spans="4:4" x14ac:dyDescent="0.25">
      <c r="D125" s="4"/>
    </row>
    <row r="126" spans="4:4" x14ac:dyDescent="0.25">
      <c r="D126" s="4"/>
    </row>
    <row r="127" spans="4:4" x14ac:dyDescent="0.25">
      <c r="D127" s="4"/>
    </row>
    <row r="128" spans="4:4" x14ac:dyDescent="0.25">
      <c r="D128" s="4"/>
    </row>
    <row r="129" spans="4:4" x14ac:dyDescent="0.25">
      <c r="D129" s="4"/>
    </row>
    <row r="130" spans="4:4" x14ac:dyDescent="0.25">
      <c r="D130" s="4"/>
    </row>
    <row r="131" spans="4:4" x14ac:dyDescent="0.25">
      <c r="D131" s="4"/>
    </row>
    <row r="132" spans="4:4" x14ac:dyDescent="0.25">
      <c r="D132" s="4"/>
    </row>
    <row r="133" spans="4:4" x14ac:dyDescent="0.25">
      <c r="D133" s="4"/>
    </row>
    <row r="134" spans="4:4" x14ac:dyDescent="0.25">
      <c r="D134" s="4"/>
    </row>
    <row r="135" spans="4:4" x14ac:dyDescent="0.25">
      <c r="D135" s="4"/>
    </row>
    <row r="136" spans="4:4" x14ac:dyDescent="0.25">
      <c r="D136" s="4"/>
    </row>
    <row r="137" spans="4:4" x14ac:dyDescent="0.25">
      <c r="D137" s="4"/>
    </row>
    <row r="138" spans="4:4" x14ac:dyDescent="0.25">
      <c r="D138" s="4"/>
    </row>
    <row r="139" spans="4:4" x14ac:dyDescent="0.25">
      <c r="D139" s="4"/>
    </row>
    <row r="140" spans="4:4" x14ac:dyDescent="0.25">
      <c r="D140" s="4"/>
    </row>
    <row r="141" spans="4:4" x14ac:dyDescent="0.25">
      <c r="D141" s="4"/>
    </row>
    <row r="142" spans="4:4" x14ac:dyDescent="0.25">
      <c r="D142" s="4"/>
    </row>
    <row r="143" spans="4:4" x14ac:dyDescent="0.25">
      <c r="D143" s="4"/>
    </row>
    <row r="144" spans="4:4"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row r="181" spans="4:4" x14ac:dyDescent="0.25">
      <c r="D181" s="4"/>
    </row>
    <row r="182" spans="4:4" x14ac:dyDescent="0.25">
      <c r="D182" s="4"/>
    </row>
    <row r="183" spans="4:4" x14ac:dyDescent="0.25">
      <c r="D183" s="4"/>
    </row>
    <row r="184" spans="4:4" x14ac:dyDescent="0.25">
      <c r="D184" s="4"/>
    </row>
    <row r="185" spans="4:4" x14ac:dyDescent="0.25">
      <c r="D185" s="4"/>
    </row>
    <row r="186" spans="4:4" x14ac:dyDescent="0.25">
      <c r="D186" s="4"/>
    </row>
    <row r="187" spans="4:4" x14ac:dyDescent="0.25">
      <c r="D187" s="4"/>
    </row>
    <row r="188" spans="4:4" x14ac:dyDescent="0.25">
      <c r="D188" s="4"/>
    </row>
    <row r="189" spans="4:4" x14ac:dyDescent="0.25">
      <c r="D189" s="4"/>
    </row>
  </sheetData>
  <sheetProtection algorithmName="SHA-512" hashValue="IttWvjVsZM1o5hrzgJqaeLovMrJJ26oMV2xd/IVwxA6dwIaY/YD4LBN6CwH09niwra+X2xYK1MjheLH6fER4tQ==" saltValue="KUJAnba7Hx7zPuz8ny2hAg==" spinCount="100000" sheet="1" objects="1" scenarios="1" selectLockedCells="1"/>
  <mergeCells count="13">
    <mergeCell ref="F2:F3"/>
    <mergeCell ref="G2:G3"/>
    <mergeCell ref="A46:J52"/>
    <mergeCell ref="A2:A3"/>
    <mergeCell ref="B2:B3"/>
    <mergeCell ref="C2:C3"/>
    <mergeCell ref="D2:D3"/>
    <mergeCell ref="E2:E3"/>
    <mergeCell ref="I4:J4"/>
    <mergeCell ref="I10:J10"/>
    <mergeCell ref="I12:J12"/>
    <mergeCell ref="I38:I39"/>
    <mergeCell ref="J38:J39"/>
  </mergeCells>
  <printOptions horizontalCentered="1"/>
  <pageMargins left="0.7" right="0.53491666666666704" top="1.255608974" bottom="0.75" header="0.55000000000000004" footer="0.3"/>
  <pageSetup scale="59" orientation="landscape" r:id="rId1"/>
  <headerFooter>
    <oddHeader>&amp;L&amp;G&amp;COperation Pro Forma
&amp;D</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S172"/>
  <sheetViews>
    <sheetView zoomScaleNormal="100" workbookViewId="0">
      <selection activeCell="A117" sqref="A117"/>
    </sheetView>
  </sheetViews>
  <sheetFormatPr defaultRowHeight="15" x14ac:dyDescent="0.25"/>
  <cols>
    <col min="1" max="1" width="3" style="144" customWidth="1"/>
    <col min="2" max="2" width="17.28515625" style="144" customWidth="1"/>
    <col min="3" max="3" width="11.7109375" style="144" customWidth="1"/>
    <col min="4" max="4" width="12" style="144" customWidth="1"/>
    <col min="5" max="5" width="17.28515625" style="144" customWidth="1"/>
    <col min="6" max="6" width="11.140625" style="144" customWidth="1"/>
    <col min="7" max="8" width="9.140625" style="144"/>
    <col min="9" max="9" width="11.7109375" style="144" customWidth="1"/>
    <col min="10" max="10" width="13.140625" style="144" customWidth="1"/>
    <col min="11" max="11" width="17.7109375" style="144" customWidth="1"/>
    <col min="12" max="12" width="9.28515625" style="144" customWidth="1"/>
    <col min="13" max="13" width="11" style="144" customWidth="1"/>
    <col min="14" max="14" width="9.140625" style="144"/>
    <col min="15" max="19" width="9.140625" style="144" hidden="1" customWidth="1"/>
    <col min="20" max="256" width="9.140625" style="144"/>
    <col min="257" max="257" width="17.28515625" style="144" customWidth="1"/>
    <col min="258" max="258" width="11.7109375" style="144" customWidth="1"/>
    <col min="259" max="259" width="12" style="144" customWidth="1"/>
    <col min="260" max="260" width="18.140625" style="144" customWidth="1"/>
    <col min="261" max="263" width="9.140625" style="144"/>
    <col min="264" max="264" width="11.7109375" style="144" customWidth="1"/>
    <col min="265" max="265" width="13.140625" style="144" customWidth="1"/>
    <col min="266" max="266" width="17.7109375" style="144" customWidth="1"/>
    <col min="267" max="512" width="9.140625" style="144"/>
    <col min="513" max="513" width="17.28515625" style="144" customWidth="1"/>
    <col min="514" max="514" width="11.7109375" style="144" customWidth="1"/>
    <col min="515" max="515" width="12" style="144" customWidth="1"/>
    <col min="516" max="516" width="18.140625" style="144" customWidth="1"/>
    <col min="517" max="519" width="9.140625" style="144"/>
    <col min="520" max="520" width="11.7109375" style="144" customWidth="1"/>
    <col min="521" max="521" width="13.140625" style="144" customWidth="1"/>
    <col min="522" max="522" width="17.7109375" style="144" customWidth="1"/>
    <col min="523" max="768" width="9.140625" style="144"/>
    <col min="769" max="769" width="17.28515625" style="144" customWidth="1"/>
    <col min="770" max="770" width="11.7109375" style="144" customWidth="1"/>
    <col min="771" max="771" width="12" style="144" customWidth="1"/>
    <col min="772" max="772" width="18.140625" style="144" customWidth="1"/>
    <col min="773" max="775" width="9.140625" style="144"/>
    <col min="776" max="776" width="11.7109375" style="144" customWidth="1"/>
    <col min="777" max="777" width="13.140625" style="144" customWidth="1"/>
    <col min="778" max="778" width="17.7109375" style="144" customWidth="1"/>
    <col min="779" max="1024" width="9.140625" style="144"/>
    <col min="1025" max="1025" width="17.28515625" style="144" customWidth="1"/>
    <col min="1026" max="1026" width="11.7109375" style="144" customWidth="1"/>
    <col min="1027" max="1027" width="12" style="144" customWidth="1"/>
    <col min="1028" max="1028" width="18.140625" style="144" customWidth="1"/>
    <col min="1029" max="1031" width="9.140625" style="144"/>
    <col min="1032" max="1032" width="11.7109375" style="144" customWidth="1"/>
    <col min="1033" max="1033" width="13.140625" style="144" customWidth="1"/>
    <col min="1034" max="1034" width="17.7109375" style="144" customWidth="1"/>
    <col min="1035" max="1280" width="9.140625" style="144"/>
    <col min="1281" max="1281" width="17.28515625" style="144" customWidth="1"/>
    <col min="1282" max="1282" width="11.7109375" style="144" customWidth="1"/>
    <col min="1283" max="1283" width="12" style="144" customWidth="1"/>
    <col min="1284" max="1284" width="18.140625" style="144" customWidth="1"/>
    <col min="1285" max="1287" width="9.140625" style="144"/>
    <col min="1288" max="1288" width="11.7109375" style="144" customWidth="1"/>
    <col min="1289" max="1289" width="13.140625" style="144" customWidth="1"/>
    <col min="1290" max="1290" width="17.7109375" style="144" customWidth="1"/>
    <col min="1291" max="1536" width="9.140625" style="144"/>
    <col min="1537" max="1537" width="17.28515625" style="144" customWidth="1"/>
    <col min="1538" max="1538" width="11.7109375" style="144" customWidth="1"/>
    <col min="1539" max="1539" width="12" style="144" customWidth="1"/>
    <col min="1540" max="1540" width="18.140625" style="144" customWidth="1"/>
    <col min="1541" max="1543" width="9.140625" style="144"/>
    <col min="1544" max="1544" width="11.7109375" style="144" customWidth="1"/>
    <col min="1545" max="1545" width="13.140625" style="144" customWidth="1"/>
    <col min="1546" max="1546" width="17.7109375" style="144" customWidth="1"/>
    <col min="1547" max="1792" width="9.140625" style="144"/>
    <col min="1793" max="1793" width="17.28515625" style="144" customWidth="1"/>
    <col min="1794" max="1794" width="11.7109375" style="144" customWidth="1"/>
    <col min="1795" max="1795" width="12" style="144" customWidth="1"/>
    <col min="1796" max="1796" width="18.140625" style="144" customWidth="1"/>
    <col min="1797" max="1799" width="9.140625" style="144"/>
    <col min="1800" max="1800" width="11.7109375" style="144" customWidth="1"/>
    <col min="1801" max="1801" width="13.140625" style="144" customWidth="1"/>
    <col min="1802" max="1802" width="17.7109375" style="144" customWidth="1"/>
    <col min="1803" max="2048" width="9.140625" style="144"/>
    <col min="2049" max="2049" width="17.28515625" style="144" customWidth="1"/>
    <col min="2050" max="2050" width="11.7109375" style="144" customWidth="1"/>
    <col min="2051" max="2051" width="12" style="144" customWidth="1"/>
    <col min="2052" max="2052" width="18.140625" style="144" customWidth="1"/>
    <col min="2053" max="2055" width="9.140625" style="144"/>
    <col min="2056" max="2056" width="11.7109375" style="144" customWidth="1"/>
    <col min="2057" max="2057" width="13.140625" style="144" customWidth="1"/>
    <col min="2058" max="2058" width="17.7109375" style="144" customWidth="1"/>
    <col min="2059" max="2304" width="9.140625" style="144"/>
    <col min="2305" max="2305" width="17.28515625" style="144" customWidth="1"/>
    <col min="2306" max="2306" width="11.7109375" style="144" customWidth="1"/>
    <col min="2307" max="2307" width="12" style="144" customWidth="1"/>
    <col min="2308" max="2308" width="18.140625" style="144" customWidth="1"/>
    <col min="2309" max="2311" width="9.140625" style="144"/>
    <col min="2312" max="2312" width="11.7109375" style="144" customWidth="1"/>
    <col min="2313" max="2313" width="13.140625" style="144" customWidth="1"/>
    <col min="2314" max="2314" width="17.7109375" style="144" customWidth="1"/>
    <col min="2315" max="2560" width="9.140625" style="144"/>
    <col min="2561" max="2561" width="17.28515625" style="144" customWidth="1"/>
    <col min="2562" max="2562" width="11.7109375" style="144" customWidth="1"/>
    <col min="2563" max="2563" width="12" style="144" customWidth="1"/>
    <col min="2564" max="2564" width="18.140625" style="144" customWidth="1"/>
    <col min="2565" max="2567" width="9.140625" style="144"/>
    <col min="2568" max="2568" width="11.7109375" style="144" customWidth="1"/>
    <col min="2569" max="2569" width="13.140625" style="144" customWidth="1"/>
    <col min="2570" max="2570" width="17.7109375" style="144" customWidth="1"/>
    <col min="2571" max="2816" width="9.140625" style="144"/>
    <col min="2817" max="2817" width="17.28515625" style="144" customWidth="1"/>
    <col min="2818" max="2818" width="11.7109375" style="144" customWidth="1"/>
    <col min="2819" max="2819" width="12" style="144" customWidth="1"/>
    <col min="2820" max="2820" width="18.140625" style="144" customWidth="1"/>
    <col min="2821" max="2823" width="9.140625" style="144"/>
    <col min="2824" max="2824" width="11.7109375" style="144" customWidth="1"/>
    <col min="2825" max="2825" width="13.140625" style="144" customWidth="1"/>
    <col min="2826" max="2826" width="17.7109375" style="144" customWidth="1"/>
    <col min="2827" max="3072" width="9.140625" style="144"/>
    <col min="3073" max="3073" width="17.28515625" style="144" customWidth="1"/>
    <col min="3074" max="3074" width="11.7109375" style="144" customWidth="1"/>
    <col min="3075" max="3075" width="12" style="144" customWidth="1"/>
    <col min="3076" max="3076" width="18.140625" style="144" customWidth="1"/>
    <col min="3077" max="3079" width="9.140625" style="144"/>
    <col min="3080" max="3080" width="11.7109375" style="144" customWidth="1"/>
    <col min="3081" max="3081" width="13.140625" style="144" customWidth="1"/>
    <col min="3082" max="3082" width="17.7109375" style="144" customWidth="1"/>
    <col min="3083" max="3328" width="9.140625" style="144"/>
    <col min="3329" max="3329" width="17.28515625" style="144" customWidth="1"/>
    <col min="3330" max="3330" width="11.7109375" style="144" customWidth="1"/>
    <col min="3331" max="3331" width="12" style="144" customWidth="1"/>
    <col min="3332" max="3332" width="18.140625" style="144" customWidth="1"/>
    <col min="3333" max="3335" width="9.140625" style="144"/>
    <col min="3336" max="3336" width="11.7109375" style="144" customWidth="1"/>
    <col min="3337" max="3337" width="13.140625" style="144" customWidth="1"/>
    <col min="3338" max="3338" width="17.7109375" style="144" customWidth="1"/>
    <col min="3339" max="3584" width="9.140625" style="144"/>
    <col min="3585" max="3585" width="17.28515625" style="144" customWidth="1"/>
    <col min="3586" max="3586" width="11.7109375" style="144" customWidth="1"/>
    <col min="3587" max="3587" width="12" style="144" customWidth="1"/>
    <col min="3588" max="3588" width="18.140625" style="144" customWidth="1"/>
    <col min="3589" max="3591" width="9.140625" style="144"/>
    <col min="3592" max="3592" width="11.7109375" style="144" customWidth="1"/>
    <col min="3593" max="3593" width="13.140625" style="144" customWidth="1"/>
    <col min="3594" max="3594" width="17.7109375" style="144" customWidth="1"/>
    <col min="3595" max="3840" width="9.140625" style="144"/>
    <col min="3841" max="3841" width="17.28515625" style="144" customWidth="1"/>
    <col min="3842" max="3842" width="11.7109375" style="144" customWidth="1"/>
    <col min="3843" max="3843" width="12" style="144" customWidth="1"/>
    <col min="3844" max="3844" width="18.140625" style="144" customWidth="1"/>
    <col min="3845" max="3847" width="9.140625" style="144"/>
    <col min="3848" max="3848" width="11.7109375" style="144" customWidth="1"/>
    <col min="3849" max="3849" width="13.140625" style="144" customWidth="1"/>
    <col min="3850" max="3850" width="17.7109375" style="144" customWidth="1"/>
    <col min="3851" max="4096" width="9.140625" style="144"/>
    <col min="4097" max="4097" width="17.28515625" style="144" customWidth="1"/>
    <col min="4098" max="4098" width="11.7109375" style="144" customWidth="1"/>
    <col min="4099" max="4099" width="12" style="144" customWidth="1"/>
    <col min="4100" max="4100" width="18.140625" style="144" customWidth="1"/>
    <col min="4101" max="4103" width="9.140625" style="144"/>
    <col min="4104" max="4104" width="11.7109375" style="144" customWidth="1"/>
    <col min="4105" max="4105" width="13.140625" style="144" customWidth="1"/>
    <col min="4106" max="4106" width="17.7109375" style="144" customWidth="1"/>
    <col min="4107" max="4352" width="9.140625" style="144"/>
    <col min="4353" max="4353" width="17.28515625" style="144" customWidth="1"/>
    <col min="4354" max="4354" width="11.7109375" style="144" customWidth="1"/>
    <col min="4355" max="4355" width="12" style="144" customWidth="1"/>
    <col min="4356" max="4356" width="18.140625" style="144" customWidth="1"/>
    <col min="4357" max="4359" width="9.140625" style="144"/>
    <col min="4360" max="4360" width="11.7109375" style="144" customWidth="1"/>
    <col min="4361" max="4361" width="13.140625" style="144" customWidth="1"/>
    <col min="4362" max="4362" width="17.7109375" style="144" customWidth="1"/>
    <col min="4363" max="4608" width="9.140625" style="144"/>
    <col min="4609" max="4609" width="17.28515625" style="144" customWidth="1"/>
    <col min="4610" max="4610" width="11.7109375" style="144" customWidth="1"/>
    <col min="4611" max="4611" width="12" style="144" customWidth="1"/>
    <col min="4612" max="4612" width="18.140625" style="144" customWidth="1"/>
    <col min="4613" max="4615" width="9.140625" style="144"/>
    <col min="4616" max="4616" width="11.7109375" style="144" customWidth="1"/>
    <col min="4617" max="4617" width="13.140625" style="144" customWidth="1"/>
    <col min="4618" max="4618" width="17.7109375" style="144" customWidth="1"/>
    <col min="4619" max="4864" width="9.140625" style="144"/>
    <col min="4865" max="4865" width="17.28515625" style="144" customWidth="1"/>
    <col min="4866" max="4866" width="11.7109375" style="144" customWidth="1"/>
    <col min="4867" max="4867" width="12" style="144" customWidth="1"/>
    <col min="4868" max="4868" width="18.140625" style="144" customWidth="1"/>
    <col min="4869" max="4871" width="9.140625" style="144"/>
    <col min="4872" max="4872" width="11.7109375" style="144" customWidth="1"/>
    <col min="4873" max="4873" width="13.140625" style="144" customWidth="1"/>
    <col min="4874" max="4874" width="17.7109375" style="144" customWidth="1"/>
    <col min="4875" max="5120" width="9.140625" style="144"/>
    <col min="5121" max="5121" width="17.28515625" style="144" customWidth="1"/>
    <col min="5122" max="5122" width="11.7109375" style="144" customWidth="1"/>
    <col min="5123" max="5123" width="12" style="144" customWidth="1"/>
    <col min="5124" max="5124" width="18.140625" style="144" customWidth="1"/>
    <col min="5125" max="5127" width="9.140625" style="144"/>
    <col min="5128" max="5128" width="11.7109375" style="144" customWidth="1"/>
    <col min="5129" max="5129" width="13.140625" style="144" customWidth="1"/>
    <col min="5130" max="5130" width="17.7109375" style="144" customWidth="1"/>
    <col min="5131" max="5376" width="9.140625" style="144"/>
    <col min="5377" max="5377" width="17.28515625" style="144" customWidth="1"/>
    <col min="5378" max="5378" width="11.7109375" style="144" customWidth="1"/>
    <col min="5379" max="5379" width="12" style="144" customWidth="1"/>
    <col min="5380" max="5380" width="18.140625" style="144" customWidth="1"/>
    <col min="5381" max="5383" width="9.140625" style="144"/>
    <col min="5384" max="5384" width="11.7109375" style="144" customWidth="1"/>
    <col min="5385" max="5385" width="13.140625" style="144" customWidth="1"/>
    <col min="5386" max="5386" width="17.7109375" style="144" customWidth="1"/>
    <col min="5387" max="5632" width="9.140625" style="144"/>
    <col min="5633" max="5633" width="17.28515625" style="144" customWidth="1"/>
    <col min="5634" max="5634" width="11.7109375" style="144" customWidth="1"/>
    <col min="5635" max="5635" width="12" style="144" customWidth="1"/>
    <col min="5636" max="5636" width="18.140625" style="144" customWidth="1"/>
    <col min="5637" max="5639" width="9.140625" style="144"/>
    <col min="5640" max="5640" width="11.7109375" style="144" customWidth="1"/>
    <col min="5641" max="5641" width="13.140625" style="144" customWidth="1"/>
    <col min="5642" max="5642" width="17.7109375" style="144" customWidth="1"/>
    <col min="5643" max="5888" width="9.140625" style="144"/>
    <col min="5889" max="5889" width="17.28515625" style="144" customWidth="1"/>
    <col min="5890" max="5890" width="11.7109375" style="144" customWidth="1"/>
    <col min="5891" max="5891" width="12" style="144" customWidth="1"/>
    <col min="5892" max="5892" width="18.140625" style="144" customWidth="1"/>
    <col min="5893" max="5895" width="9.140625" style="144"/>
    <col min="5896" max="5896" width="11.7109375" style="144" customWidth="1"/>
    <col min="5897" max="5897" width="13.140625" style="144" customWidth="1"/>
    <col min="5898" max="5898" width="17.7109375" style="144" customWidth="1"/>
    <col min="5899" max="6144" width="9.140625" style="144"/>
    <col min="6145" max="6145" width="17.28515625" style="144" customWidth="1"/>
    <col min="6146" max="6146" width="11.7109375" style="144" customWidth="1"/>
    <col min="6147" max="6147" width="12" style="144" customWidth="1"/>
    <col min="6148" max="6148" width="18.140625" style="144" customWidth="1"/>
    <col min="6149" max="6151" width="9.140625" style="144"/>
    <col min="6152" max="6152" width="11.7109375" style="144" customWidth="1"/>
    <col min="6153" max="6153" width="13.140625" style="144" customWidth="1"/>
    <col min="6154" max="6154" width="17.7109375" style="144" customWidth="1"/>
    <col min="6155" max="6400" width="9.140625" style="144"/>
    <col min="6401" max="6401" width="17.28515625" style="144" customWidth="1"/>
    <col min="6402" max="6402" width="11.7109375" style="144" customWidth="1"/>
    <col min="6403" max="6403" width="12" style="144" customWidth="1"/>
    <col min="6404" max="6404" width="18.140625" style="144" customWidth="1"/>
    <col min="6405" max="6407" width="9.140625" style="144"/>
    <col min="6408" max="6408" width="11.7109375" style="144" customWidth="1"/>
    <col min="6409" max="6409" width="13.140625" style="144" customWidth="1"/>
    <col min="6410" max="6410" width="17.7109375" style="144" customWidth="1"/>
    <col min="6411" max="6656" width="9.140625" style="144"/>
    <col min="6657" max="6657" width="17.28515625" style="144" customWidth="1"/>
    <col min="6658" max="6658" width="11.7109375" style="144" customWidth="1"/>
    <col min="6659" max="6659" width="12" style="144" customWidth="1"/>
    <col min="6660" max="6660" width="18.140625" style="144" customWidth="1"/>
    <col min="6661" max="6663" width="9.140625" style="144"/>
    <col min="6664" max="6664" width="11.7109375" style="144" customWidth="1"/>
    <col min="6665" max="6665" width="13.140625" style="144" customWidth="1"/>
    <col min="6666" max="6666" width="17.7109375" style="144" customWidth="1"/>
    <col min="6667" max="6912" width="9.140625" style="144"/>
    <col min="6913" max="6913" width="17.28515625" style="144" customWidth="1"/>
    <col min="6914" max="6914" width="11.7109375" style="144" customWidth="1"/>
    <col min="6915" max="6915" width="12" style="144" customWidth="1"/>
    <col min="6916" max="6916" width="18.140625" style="144" customWidth="1"/>
    <col min="6917" max="6919" width="9.140625" style="144"/>
    <col min="6920" max="6920" width="11.7109375" style="144" customWidth="1"/>
    <col min="6921" max="6921" width="13.140625" style="144" customWidth="1"/>
    <col min="6922" max="6922" width="17.7109375" style="144" customWidth="1"/>
    <col min="6923" max="7168" width="9.140625" style="144"/>
    <col min="7169" max="7169" width="17.28515625" style="144" customWidth="1"/>
    <col min="7170" max="7170" width="11.7109375" style="144" customWidth="1"/>
    <col min="7171" max="7171" width="12" style="144" customWidth="1"/>
    <col min="7172" max="7172" width="18.140625" style="144" customWidth="1"/>
    <col min="7173" max="7175" width="9.140625" style="144"/>
    <col min="7176" max="7176" width="11.7109375" style="144" customWidth="1"/>
    <col min="7177" max="7177" width="13.140625" style="144" customWidth="1"/>
    <col min="7178" max="7178" width="17.7109375" style="144" customWidth="1"/>
    <col min="7179" max="7424" width="9.140625" style="144"/>
    <col min="7425" max="7425" width="17.28515625" style="144" customWidth="1"/>
    <col min="7426" max="7426" width="11.7109375" style="144" customWidth="1"/>
    <col min="7427" max="7427" width="12" style="144" customWidth="1"/>
    <col min="7428" max="7428" width="18.140625" style="144" customWidth="1"/>
    <col min="7429" max="7431" width="9.140625" style="144"/>
    <col min="7432" max="7432" width="11.7109375" style="144" customWidth="1"/>
    <col min="7433" max="7433" width="13.140625" style="144" customWidth="1"/>
    <col min="7434" max="7434" width="17.7109375" style="144" customWidth="1"/>
    <col min="7435" max="7680" width="9.140625" style="144"/>
    <col min="7681" max="7681" width="17.28515625" style="144" customWidth="1"/>
    <col min="7682" max="7682" width="11.7109375" style="144" customWidth="1"/>
    <col min="7683" max="7683" width="12" style="144" customWidth="1"/>
    <col min="7684" max="7684" width="18.140625" style="144" customWidth="1"/>
    <col min="7685" max="7687" width="9.140625" style="144"/>
    <col min="7688" max="7688" width="11.7109375" style="144" customWidth="1"/>
    <col min="7689" max="7689" width="13.140625" style="144" customWidth="1"/>
    <col min="7690" max="7690" width="17.7109375" style="144" customWidth="1"/>
    <col min="7691" max="7936" width="9.140625" style="144"/>
    <col min="7937" max="7937" width="17.28515625" style="144" customWidth="1"/>
    <col min="7938" max="7938" width="11.7109375" style="144" customWidth="1"/>
    <col min="7939" max="7939" width="12" style="144" customWidth="1"/>
    <col min="7940" max="7940" width="18.140625" style="144" customWidth="1"/>
    <col min="7941" max="7943" width="9.140625" style="144"/>
    <col min="7944" max="7944" width="11.7109375" style="144" customWidth="1"/>
    <col min="7945" max="7945" width="13.140625" style="144" customWidth="1"/>
    <col min="7946" max="7946" width="17.7109375" style="144" customWidth="1"/>
    <col min="7947" max="8192" width="9.140625" style="144"/>
    <col min="8193" max="8193" width="17.28515625" style="144" customWidth="1"/>
    <col min="8194" max="8194" width="11.7109375" style="144" customWidth="1"/>
    <col min="8195" max="8195" width="12" style="144" customWidth="1"/>
    <col min="8196" max="8196" width="18.140625" style="144" customWidth="1"/>
    <col min="8197" max="8199" width="9.140625" style="144"/>
    <col min="8200" max="8200" width="11.7109375" style="144" customWidth="1"/>
    <col min="8201" max="8201" width="13.140625" style="144" customWidth="1"/>
    <col min="8202" max="8202" width="17.7109375" style="144" customWidth="1"/>
    <col min="8203" max="8448" width="9.140625" style="144"/>
    <col min="8449" max="8449" width="17.28515625" style="144" customWidth="1"/>
    <col min="8450" max="8450" width="11.7109375" style="144" customWidth="1"/>
    <col min="8451" max="8451" width="12" style="144" customWidth="1"/>
    <col min="8452" max="8452" width="18.140625" style="144" customWidth="1"/>
    <col min="8453" max="8455" width="9.140625" style="144"/>
    <col min="8456" max="8456" width="11.7109375" style="144" customWidth="1"/>
    <col min="8457" max="8457" width="13.140625" style="144" customWidth="1"/>
    <col min="8458" max="8458" width="17.7109375" style="144" customWidth="1"/>
    <col min="8459" max="8704" width="9.140625" style="144"/>
    <col min="8705" max="8705" width="17.28515625" style="144" customWidth="1"/>
    <col min="8706" max="8706" width="11.7109375" style="144" customWidth="1"/>
    <col min="8707" max="8707" width="12" style="144" customWidth="1"/>
    <col min="8708" max="8708" width="18.140625" style="144" customWidth="1"/>
    <col min="8709" max="8711" width="9.140625" style="144"/>
    <col min="8712" max="8712" width="11.7109375" style="144" customWidth="1"/>
    <col min="8713" max="8713" width="13.140625" style="144" customWidth="1"/>
    <col min="8714" max="8714" width="17.7109375" style="144" customWidth="1"/>
    <col min="8715" max="8960" width="9.140625" style="144"/>
    <col min="8961" max="8961" width="17.28515625" style="144" customWidth="1"/>
    <col min="8962" max="8962" width="11.7109375" style="144" customWidth="1"/>
    <col min="8963" max="8963" width="12" style="144" customWidth="1"/>
    <col min="8964" max="8964" width="18.140625" style="144" customWidth="1"/>
    <col min="8965" max="8967" width="9.140625" style="144"/>
    <col min="8968" max="8968" width="11.7109375" style="144" customWidth="1"/>
    <col min="8969" max="8969" width="13.140625" style="144" customWidth="1"/>
    <col min="8970" max="8970" width="17.7109375" style="144" customWidth="1"/>
    <col min="8971" max="9216" width="9.140625" style="144"/>
    <col min="9217" max="9217" width="17.28515625" style="144" customWidth="1"/>
    <col min="9218" max="9218" width="11.7109375" style="144" customWidth="1"/>
    <col min="9219" max="9219" width="12" style="144" customWidth="1"/>
    <col min="9220" max="9220" width="18.140625" style="144" customWidth="1"/>
    <col min="9221" max="9223" width="9.140625" style="144"/>
    <col min="9224" max="9224" width="11.7109375" style="144" customWidth="1"/>
    <col min="9225" max="9225" width="13.140625" style="144" customWidth="1"/>
    <col min="9226" max="9226" width="17.7109375" style="144" customWidth="1"/>
    <col min="9227" max="9472" width="9.140625" style="144"/>
    <col min="9473" max="9473" width="17.28515625" style="144" customWidth="1"/>
    <col min="9474" max="9474" width="11.7109375" style="144" customWidth="1"/>
    <col min="9475" max="9475" width="12" style="144" customWidth="1"/>
    <col min="9476" max="9476" width="18.140625" style="144" customWidth="1"/>
    <col min="9477" max="9479" width="9.140625" style="144"/>
    <col min="9480" max="9480" width="11.7109375" style="144" customWidth="1"/>
    <col min="9481" max="9481" width="13.140625" style="144" customWidth="1"/>
    <col min="9482" max="9482" width="17.7109375" style="144" customWidth="1"/>
    <col min="9483" max="9728" width="9.140625" style="144"/>
    <col min="9729" max="9729" width="17.28515625" style="144" customWidth="1"/>
    <col min="9730" max="9730" width="11.7109375" style="144" customWidth="1"/>
    <col min="9731" max="9731" width="12" style="144" customWidth="1"/>
    <col min="9732" max="9732" width="18.140625" style="144" customWidth="1"/>
    <col min="9733" max="9735" width="9.140625" style="144"/>
    <col min="9736" max="9736" width="11.7109375" style="144" customWidth="1"/>
    <col min="9737" max="9737" width="13.140625" style="144" customWidth="1"/>
    <col min="9738" max="9738" width="17.7109375" style="144" customWidth="1"/>
    <col min="9739" max="9984" width="9.140625" style="144"/>
    <col min="9985" max="9985" width="17.28515625" style="144" customWidth="1"/>
    <col min="9986" max="9986" width="11.7109375" style="144" customWidth="1"/>
    <col min="9987" max="9987" width="12" style="144" customWidth="1"/>
    <col min="9988" max="9988" width="18.140625" style="144" customWidth="1"/>
    <col min="9989" max="9991" width="9.140625" style="144"/>
    <col min="9992" max="9992" width="11.7109375" style="144" customWidth="1"/>
    <col min="9993" max="9993" width="13.140625" style="144" customWidth="1"/>
    <col min="9994" max="9994" width="17.7109375" style="144" customWidth="1"/>
    <col min="9995" max="10240" width="9.140625" style="144"/>
    <col min="10241" max="10241" width="17.28515625" style="144" customWidth="1"/>
    <col min="10242" max="10242" width="11.7109375" style="144" customWidth="1"/>
    <col min="10243" max="10243" width="12" style="144" customWidth="1"/>
    <col min="10244" max="10244" width="18.140625" style="144" customWidth="1"/>
    <col min="10245" max="10247" width="9.140625" style="144"/>
    <col min="10248" max="10248" width="11.7109375" style="144" customWidth="1"/>
    <col min="10249" max="10249" width="13.140625" style="144" customWidth="1"/>
    <col min="10250" max="10250" width="17.7109375" style="144" customWidth="1"/>
    <col min="10251" max="10496" width="9.140625" style="144"/>
    <col min="10497" max="10497" width="17.28515625" style="144" customWidth="1"/>
    <col min="10498" max="10498" width="11.7109375" style="144" customWidth="1"/>
    <col min="10499" max="10499" width="12" style="144" customWidth="1"/>
    <col min="10500" max="10500" width="18.140625" style="144" customWidth="1"/>
    <col min="10501" max="10503" width="9.140625" style="144"/>
    <col min="10504" max="10504" width="11.7109375" style="144" customWidth="1"/>
    <col min="10505" max="10505" width="13.140625" style="144" customWidth="1"/>
    <col min="10506" max="10506" width="17.7109375" style="144" customWidth="1"/>
    <col min="10507" max="10752" width="9.140625" style="144"/>
    <col min="10753" max="10753" width="17.28515625" style="144" customWidth="1"/>
    <col min="10754" max="10754" width="11.7109375" style="144" customWidth="1"/>
    <col min="10755" max="10755" width="12" style="144" customWidth="1"/>
    <col min="10756" max="10756" width="18.140625" style="144" customWidth="1"/>
    <col min="10757" max="10759" width="9.140625" style="144"/>
    <col min="10760" max="10760" width="11.7109375" style="144" customWidth="1"/>
    <col min="10761" max="10761" width="13.140625" style="144" customWidth="1"/>
    <col min="10762" max="10762" width="17.7109375" style="144" customWidth="1"/>
    <col min="10763" max="11008" width="9.140625" style="144"/>
    <col min="11009" max="11009" width="17.28515625" style="144" customWidth="1"/>
    <col min="11010" max="11010" width="11.7109375" style="144" customWidth="1"/>
    <col min="11011" max="11011" width="12" style="144" customWidth="1"/>
    <col min="11012" max="11012" width="18.140625" style="144" customWidth="1"/>
    <col min="11013" max="11015" width="9.140625" style="144"/>
    <col min="11016" max="11016" width="11.7109375" style="144" customWidth="1"/>
    <col min="11017" max="11017" width="13.140625" style="144" customWidth="1"/>
    <col min="11018" max="11018" width="17.7109375" style="144" customWidth="1"/>
    <col min="11019" max="11264" width="9.140625" style="144"/>
    <col min="11265" max="11265" width="17.28515625" style="144" customWidth="1"/>
    <col min="11266" max="11266" width="11.7109375" style="144" customWidth="1"/>
    <col min="11267" max="11267" width="12" style="144" customWidth="1"/>
    <col min="11268" max="11268" width="18.140625" style="144" customWidth="1"/>
    <col min="11269" max="11271" width="9.140625" style="144"/>
    <col min="11272" max="11272" width="11.7109375" style="144" customWidth="1"/>
    <col min="11273" max="11273" width="13.140625" style="144" customWidth="1"/>
    <col min="11274" max="11274" width="17.7109375" style="144" customWidth="1"/>
    <col min="11275" max="11520" width="9.140625" style="144"/>
    <col min="11521" max="11521" width="17.28515625" style="144" customWidth="1"/>
    <col min="11522" max="11522" width="11.7109375" style="144" customWidth="1"/>
    <col min="11523" max="11523" width="12" style="144" customWidth="1"/>
    <col min="11524" max="11524" width="18.140625" style="144" customWidth="1"/>
    <col min="11525" max="11527" width="9.140625" style="144"/>
    <col min="11528" max="11528" width="11.7109375" style="144" customWidth="1"/>
    <col min="11529" max="11529" width="13.140625" style="144" customWidth="1"/>
    <col min="11530" max="11530" width="17.7109375" style="144" customWidth="1"/>
    <col min="11531" max="11776" width="9.140625" style="144"/>
    <col min="11777" max="11777" width="17.28515625" style="144" customWidth="1"/>
    <col min="11778" max="11778" width="11.7109375" style="144" customWidth="1"/>
    <col min="11779" max="11779" width="12" style="144" customWidth="1"/>
    <col min="11780" max="11780" width="18.140625" style="144" customWidth="1"/>
    <col min="11781" max="11783" width="9.140625" style="144"/>
    <col min="11784" max="11784" width="11.7109375" style="144" customWidth="1"/>
    <col min="11785" max="11785" width="13.140625" style="144" customWidth="1"/>
    <col min="11786" max="11786" width="17.7109375" style="144" customWidth="1"/>
    <col min="11787" max="12032" width="9.140625" style="144"/>
    <col min="12033" max="12033" width="17.28515625" style="144" customWidth="1"/>
    <col min="12034" max="12034" width="11.7109375" style="144" customWidth="1"/>
    <col min="12035" max="12035" width="12" style="144" customWidth="1"/>
    <col min="12036" max="12036" width="18.140625" style="144" customWidth="1"/>
    <col min="12037" max="12039" width="9.140625" style="144"/>
    <col min="12040" max="12040" width="11.7109375" style="144" customWidth="1"/>
    <col min="12041" max="12041" width="13.140625" style="144" customWidth="1"/>
    <col min="12042" max="12042" width="17.7109375" style="144" customWidth="1"/>
    <col min="12043" max="12288" width="9.140625" style="144"/>
    <col min="12289" max="12289" width="17.28515625" style="144" customWidth="1"/>
    <col min="12290" max="12290" width="11.7109375" style="144" customWidth="1"/>
    <col min="12291" max="12291" width="12" style="144" customWidth="1"/>
    <col min="12292" max="12292" width="18.140625" style="144" customWidth="1"/>
    <col min="12293" max="12295" width="9.140625" style="144"/>
    <col min="12296" max="12296" width="11.7109375" style="144" customWidth="1"/>
    <col min="12297" max="12297" width="13.140625" style="144" customWidth="1"/>
    <col min="12298" max="12298" width="17.7109375" style="144" customWidth="1"/>
    <col min="12299" max="12544" width="9.140625" style="144"/>
    <col min="12545" max="12545" width="17.28515625" style="144" customWidth="1"/>
    <col min="12546" max="12546" width="11.7109375" style="144" customWidth="1"/>
    <col min="12547" max="12547" width="12" style="144" customWidth="1"/>
    <col min="12548" max="12548" width="18.140625" style="144" customWidth="1"/>
    <col min="12549" max="12551" width="9.140625" style="144"/>
    <col min="12552" max="12552" width="11.7109375" style="144" customWidth="1"/>
    <col min="12553" max="12553" width="13.140625" style="144" customWidth="1"/>
    <col min="12554" max="12554" width="17.7109375" style="144" customWidth="1"/>
    <col min="12555" max="12800" width="9.140625" style="144"/>
    <col min="12801" max="12801" width="17.28515625" style="144" customWidth="1"/>
    <col min="12802" max="12802" width="11.7109375" style="144" customWidth="1"/>
    <col min="12803" max="12803" width="12" style="144" customWidth="1"/>
    <col min="12804" max="12804" width="18.140625" style="144" customWidth="1"/>
    <col min="12805" max="12807" width="9.140625" style="144"/>
    <col min="12808" max="12808" width="11.7109375" style="144" customWidth="1"/>
    <col min="12809" max="12809" width="13.140625" style="144" customWidth="1"/>
    <col min="12810" max="12810" width="17.7109375" style="144" customWidth="1"/>
    <col min="12811" max="13056" width="9.140625" style="144"/>
    <col min="13057" max="13057" width="17.28515625" style="144" customWidth="1"/>
    <col min="13058" max="13058" width="11.7109375" style="144" customWidth="1"/>
    <col min="13059" max="13059" width="12" style="144" customWidth="1"/>
    <col min="13060" max="13060" width="18.140625" style="144" customWidth="1"/>
    <col min="13061" max="13063" width="9.140625" style="144"/>
    <col min="13064" max="13064" width="11.7109375" style="144" customWidth="1"/>
    <col min="13065" max="13065" width="13.140625" style="144" customWidth="1"/>
    <col min="13066" max="13066" width="17.7109375" style="144" customWidth="1"/>
    <col min="13067" max="13312" width="9.140625" style="144"/>
    <col min="13313" max="13313" width="17.28515625" style="144" customWidth="1"/>
    <col min="13314" max="13314" width="11.7109375" style="144" customWidth="1"/>
    <col min="13315" max="13315" width="12" style="144" customWidth="1"/>
    <col min="13316" max="13316" width="18.140625" style="144" customWidth="1"/>
    <col min="13317" max="13319" width="9.140625" style="144"/>
    <col min="13320" max="13320" width="11.7109375" style="144" customWidth="1"/>
    <col min="13321" max="13321" width="13.140625" style="144" customWidth="1"/>
    <col min="13322" max="13322" width="17.7109375" style="144" customWidth="1"/>
    <col min="13323" max="13568" width="9.140625" style="144"/>
    <col min="13569" max="13569" width="17.28515625" style="144" customWidth="1"/>
    <col min="13570" max="13570" width="11.7109375" style="144" customWidth="1"/>
    <col min="13571" max="13571" width="12" style="144" customWidth="1"/>
    <col min="13572" max="13572" width="18.140625" style="144" customWidth="1"/>
    <col min="13573" max="13575" width="9.140625" style="144"/>
    <col min="13576" max="13576" width="11.7109375" style="144" customWidth="1"/>
    <col min="13577" max="13577" width="13.140625" style="144" customWidth="1"/>
    <col min="13578" max="13578" width="17.7109375" style="144" customWidth="1"/>
    <col min="13579" max="13824" width="9.140625" style="144"/>
    <col min="13825" max="13825" width="17.28515625" style="144" customWidth="1"/>
    <col min="13826" max="13826" width="11.7109375" style="144" customWidth="1"/>
    <col min="13827" max="13827" width="12" style="144" customWidth="1"/>
    <col min="13828" max="13828" width="18.140625" style="144" customWidth="1"/>
    <col min="13829" max="13831" width="9.140625" style="144"/>
    <col min="13832" max="13832" width="11.7109375" style="144" customWidth="1"/>
    <col min="13833" max="13833" width="13.140625" style="144" customWidth="1"/>
    <col min="13834" max="13834" width="17.7109375" style="144" customWidth="1"/>
    <col min="13835" max="14080" width="9.140625" style="144"/>
    <col min="14081" max="14081" width="17.28515625" style="144" customWidth="1"/>
    <col min="14082" max="14082" width="11.7109375" style="144" customWidth="1"/>
    <col min="14083" max="14083" width="12" style="144" customWidth="1"/>
    <col min="14084" max="14084" width="18.140625" style="144" customWidth="1"/>
    <col min="14085" max="14087" width="9.140625" style="144"/>
    <col min="14088" max="14088" width="11.7109375" style="144" customWidth="1"/>
    <col min="14089" max="14089" width="13.140625" style="144" customWidth="1"/>
    <col min="14090" max="14090" width="17.7109375" style="144" customWidth="1"/>
    <col min="14091" max="14336" width="9.140625" style="144"/>
    <col min="14337" max="14337" width="17.28515625" style="144" customWidth="1"/>
    <col min="14338" max="14338" width="11.7109375" style="144" customWidth="1"/>
    <col min="14339" max="14339" width="12" style="144" customWidth="1"/>
    <col min="14340" max="14340" width="18.140625" style="144" customWidth="1"/>
    <col min="14341" max="14343" width="9.140625" style="144"/>
    <col min="14344" max="14344" width="11.7109375" style="144" customWidth="1"/>
    <col min="14345" max="14345" width="13.140625" style="144" customWidth="1"/>
    <col min="14346" max="14346" width="17.7109375" style="144" customWidth="1"/>
    <col min="14347" max="14592" width="9.140625" style="144"/>
    <col min="14593" max="14593" width="17.28515625" style="144" customWidth="1"/>
    <col min="14594" max="14594" width="11.7109375" style="144" customWidth="1"/>
    <col min="14595" max="14595" width="12" style="144" customWidth="1"/>
    <col min="14596" max="14596" width="18.140625" style="144" customWidth="1"/>
    <col min="14597" max="14599" width="9.140625" style="144"/>
    <col min="14600" max="14600" width="11.7109375" style="144" customWidth="1"/>
    <col min="14601" max="14601" width="13.140625" style="144" customWidth="1"/>
    <col min="14602" max="14602" width="17.7109375" style="144" customWidth="1"/>
    <col min="14603" max="14848" width="9.140625" style="144"/>
    <col min="14849" max="14849" width="17.28515625" style="144" customWidth="1"/>
    <col min="14850" max="14850" width="11.7109375" style="144" customWidth="1"/>
    <col min="14851" max="14851" width="12" style="144" customWidth="1"/>
    <col min="14852" max="14852" width="18.140625" style="144" customWidth="1"/>
    <col min="14853" max="14855" width="9.140625" style="144"/>
    <col min="14856" max="14856" width="11.7109375" style="144" customWidth="1"/>
    <col min="14857" max="14857" width="13.140625" style="144" customWidth="1"/>
    <col min="14858" max="14858" width="17.7109375" style="144" customWidth="1"/>
    <col min="14859" max="15104" width="9.140625" style="144"/>
    <col min="15105" max="15105" width="17.28515625" style="144" customWidth="1"/>
    <col min="15106" max="15106" width="11.7109375" style="144" customWidth="1"/>
    <col min="15107" max="15107" width="12" style="144" customWidth="1"/>
    <col min="15108" max="15108" width="18.140625" style="144" customWidth="1"/>
    <col min="15109" max="15111" width="9.140625" style="144"/>
    <col min="15112" max="15112" width="11.7109375" style="144" customWidth="1"/>
    <col min="15113" max="15113" width="13.140625" style="144" customWidth="1"/>
    <col min="15114" max="15114" width="17.7109375" style="144" customWidth="1"/>
    <col min="15115" max="15360" width="9.140625" style="144"/>
    <col min="15361" max="15361" width="17.28515625" style="144" customWidth="1"/>
    <col min="15362" max="15362" width="11.7109375" style="144" customWidth="1"/>
    <col min="15363" max="15363" width="12" style="144" customWidth="1"/>
    <col min="15364" max="15364" width="18.140625" style="144" customWidth="1"/>
    <col min="15365" max="15367" width="9.140625" style="144"/>
    <col min="15368" max="15368" width="11.7109375" style="144" customWidth="1"/>
    <col min="15369" max="15369" width="13.140625" style="144" customWidth="1"/>
    <col min="15370" max="15370" width="17.7109375" style="144" customWidth="1"/>
    <col min="15371" max="15616" width="9.140625" style="144"/>
    <col min="15617" max="15617" width="17.28515625" style="144" customWidth="1"/>
    <col min="15618" max="15618" width="11.7109375" style="144" customWidth="1"/>
    <col min="15619" max="15619" width="12" style="144" customWidth="1"/>
    <col min="15620" max="15620" width="18.140625" style="144" customWidth="1"/>
    <col min="15621" max="15623" width="9.140625" style="144"/>
    <col min="15624" max="15624" width="11.7109375" style="144" customWidth="1"/>
    <col min="15625" max="15625" width="13.140625" style="144" customWidth="1"/>
    <col min="15626" max="15626" width="17.7109375" style="144" customWidth="1"/>
    <col min="15627" max="15872" width="9.140625" style="144"/>
    <col min="15873" max="15873" width="17.28515625" style="144" customWidth="1"/>
    <col min="15874" max="15874" width="11.7109375" style="144" customWidth="1"/>
    <col min="15875" max="15875" width="12" style="144" customWidth="1"/>
    <col min="15876" max="15876" width="18.140625" style="144" customWidth="1"/>
    <col min="15877" max="15879" width="9.140625" style="144"/>
    <col min="15880" max="15880" width="11.7109375" style="144" customWidth="1"/>
    <col min="15881" max="15881" width="13.140625" style="144" customWidth="1"/>
    <col min="15882" max="15882" width="17.7109375" style="144" customWidth="1"/>
    <col min="15883" max="16128" width="9.140625" style="144"/>
    <col min="16129" max="16129" width="17.28515625" style="144" customWidth="1"/>
    <col min="16130" max="16130" width="11.7109375" style="144" customWidth="1"/>
    <col min="16131" max="16131" width="12" style="144" customWidth="1"/>
    <col min="16132" max="16132" width="18.140625" style="144" customWidth="1"/>
    <col min="16133" max="16135" width="9.140625" style="144"/>
    <col min="16136" max="16136" width="11.7109375" style="144" customWidth="1"/>
    <col min="16137" max="16137" width="13.140625" style="144" customWidth="1"/>
    <col min="16138" max="16138" width="17.7109375" style="144" customWidth="1"/>
    <col min="16139" max="16384" width="9.140625" style="144"/>
  </cols>
  <sheetData>
    <row r="1" spans="2:13" ht="12.6" customHeight="1" x14ac:dyDescent="0.25">
      <c r="B1" s="78"/>
      <c r="C1" s="642"/>
      <c r="D1" s="642"/>
      <c r="E1" s="642"/>
      <c r="F1" s="643" t="s">
        <v>59</v>
      </c>
      <c r="G1" s="643"/>
      <c r="H1" s="643"/>
      <c r="I1" s="643"/>
      <c r="J1" s="10"/>
      <c r="K1" s="10"/>
      <c r="L1" s="10"/>
      <c r="M1" s="10"/>
    </row>
    <row r="2" spans="2:13" ht="30.75" customHeight="1" x14ac:dyDescent="0.25">
      <c r="B2" s="79"/>
      <c r="C2" s="698" t="s">
        <v>134</v>
      </c>
      <c r="D2" s="698"/>
      <c r="E2" s="698"/>
      <c r="F2" s="698"/>
      <c r="G2" s="698"/>
      <c r="H2" s="698"/>
      <c r="I2" s="698"/>
      <c r="J2" s="698"/>
      <c r="K2" s="698"/>
      <c r="L2" s="699">
        <f ca="1">TODAY()</f>
        <v>43318</v>
      </c>
      <c r="M2" s="700"/>
    </row>
    <row r="3" spans="2:13" ht="36.75" customHeight="1" x14ac:dyDescent="0.25">
      <c r="B3" s="644" t="s">
        <v>334</v>
      </c>
      <c r="C3" s="644"/>
      <c r="D3" s="644"/>
      <c r="E3" s="644"/>
      <c r="F3" s="644"/>
      <c r="G3" s="644"/>
      <c r="H3" s="644"/>
      <c r="I3" s="644"/>
      <c r="J3" s="644"/>
      <c r="K3" s="644"/>
      <c r="L3" s="644"/>
      <c r="M3" s="644"/>
    </row>
    <row r="4" spans="2:13" ht="20.25" customHeight="1" x14ac:dyDescent="0.25">
      <c r="B4" s="702" t="s">
        <v>215</v>
      </c>
      <c r="C4" s="703"/>
      <c r="D4" s="703"/>
      <c r="E4" s="703"/>
      <c r="F4" s="703"/>
      <c r="G4" s="703"/>
      <c r="H4" s="703"/>
      <c r="I4" s="703"/>
      <c r="J4" s="703"/>
      <c r="K4" s="703"/>
      <c r="L4" s="703"/>
      <c r="M4" s="704"/>
    </row>
    <row r="5" spans="2:13" x14ac:dyDescent="0.25">
      <c r="B5" s="399" t="s">
        <v>220</v>
      </c>
      <c r="C5" s="400"/>
      <c r="D5" s="400"/>
      <c r="E5" s="400"/>
      <c r="F5" s="400"/>
      <c r="G5" s="400"/>
      <c r="H5" s="400"/>
      <c r="I5" s="400"/>
      <c r="J5" s="400"/>
      <c r="K5" s="400"/>
      <c r="L5" s="400"/>
      <c r="M5" s="401"/>
    </row>
    <row r="6" spans="2:13" ht="18" customHeight="1" x14ac:dyDescent="0.25">
      <c r="B6" s="370" t="str">
        <f>REPT(Application!A4,1)</f>
        <v/>
      </c>
      <c r="C6" s="370"/>
      <c r="D6" s="370"/>
      <c r="E6" s="370"/>
      <c r="F6" s="370"/>
      <c r="G6" s="370"/>
      <c r="H6" s="370"/>
      <c r="I6" s="370"/>
      <c r="J6" s="674" t="str">
        <f>REPT(Application!E4,1)</f>
        <v/>
      </c>
      <c r="K6" s="674"/>
      <c r="L6" s="674"/>
      <c r="M6" s="674"/>
    </row>
    <row r="7" spans="2:13" x14ac:dyDescent="0.25">
      <c r="B7" s="666" t="s">
        <v>60</v>
      </c>
      <c r="C7" s="666"/>
      <c r="D7" s="666"/>
      <c r="E7" s="493" t="s">
        <v>61</v>
      </c>
      <c r="F7" s="493"/>
      <c r="G7" s="493"/>
      <c r="H7" s="493"/>
      <c r="I7" s="639" t="s">
        <v>151</v>
      </c>
      <c r="J7" s="639"/>
      <c r="K7" s="639"/>
      <c r="L7" s="493" t="s">
        <v>99</v>
      </c>
      <c r="M7" s="493"/>
    </row>
    <row r="8" spans="2:13" ht="18" customHeight="1" x14ac:dyDescent="0.25">
      <c r="B8" s="641"/>
      <c r="C8" s="641"/>
      <c r="D8" s="641"/>
      <c r="E8" s="370"/>
      <c r="F8" s="370"/>
      <c r="G8" s="370"/>
      <c r="H8" s="370"/>
      <c r="I8" s="370" t="str">
        <f>REPT(Application!H14,1)</f>
        <v/>
      </c>
      <c r="J8" s="370"/>
      <c r="K8" s="370"/>
      <c r="L8" s="467"/>
      <c r="M8" s="467"/>
    </row>
    <row r="9" spans="2:13" x14ac:dyDescent="0.25">
      <c r="B9" s="399" t="s">
        <v>62</v>
      </c>
      <c r="C9" s="400"/>
      <c r="D9" s="400"/>
      <c r="E9" s="400"/>
      <c r="F9" s="400"/>
      <c r="G9" s="400"/>
      <c r="H9" s="400"/>
      <c r="I9" s="675" t="s">
        <v>287</v>
      </c>
      <c r="J9" s="446"/>
      <c r="K9" s="446"/>
      <c r="L9" s="446"/>
      <c r="M9" s="447"/>
    </row>
    <row r="10" spans="2:13" ht="18" customHeight="1" x14ac:dyDescent="0.25">
      <c r="B10" s="370"/>
      <c r="C10" s="370"/>
      <c r="D10" s="370"/>
      <c r="E10" s="370"/>
      <c r="F10" s="370"/>
      <c r="G10" s="370"/>
      <c r="H10" s="370"/>
      <c r="I10" s="407"/>
      <c r="J10" s="407"/>
      <c r="K10" s="407"/>
      <c r="L10" s="407"/>
      <c r="M10" s="407"/>
    </row>
    <row r="11" spans="2:13" x14ac:dyDescent="0.25">
      <c r="B11" s="654" t="s">
        <v>221</v>
      </c>
      <c r="C11" s="655"/>
      <c r="D11" s="655"/>
      <c r="E11" s="655"/>
      <c r="F11" s="655"/>
      <c r="G11" s="655"/>
      <c r="H11" s="655"/>
      <c r="I11" s="676"/>
      <c r="J11" s="677"/>
      <c r="K11" s="677"/>
      <c r="L11" s="677"/>
      <c r="M11" s="678"/>
    </row>
    <row r="12" spans="2:13" ht="18" customHeight="1" x14ac:dyDescent="0.25">
      <c r="B12" s="832"/>
      <c r="C12" s="833"/>
      <c r="D12" s="832"/>
      <c r="E12" s="833"/>
      <c r="F12" s="832"/>
      <c r="G12" s="834"/>
      <c r="H12" s="833"/>
      <c r="I12" s="672" t="s">
        <v>63</v>
      </c>
      <c r="J12" s="673"/>
      <c r="K12" s="835"/>
      <c r="L12" s="835"/>
      <c r="M12" s="835"/>
    </row>
    <row r="13" spans="2:13" x14ac:dyDescent="0.25">
      <c r="B13" s="666" t="s">
        <v>266</v>
      </c>
      <c r="C13" s="666"/>
      <c r="D13" s="666"/>
      <c r="E13" s="666"/>
      <c r="F13" s="616" t="s">
        <v>67</v>
      </c>
      <c r="G13" s="616"/>
      <c r="H13" s="493" t="s">
        <v>152</v>
      </c>
      <c r="I13" s="493"/>
      <c r="J13" s="493"/>
      <c r="K13" s="493"/>
      <c r="L13" s="493"/>
      <c r="M13" s="493"/>
    </row>
    <row r="14" spans="2:13" x14ac:dyDescent="0.25">
      <c r="B14" s="760" t="str">
        <f>REPT(Application!A8,1)</f>
        <v/>
      </c>
      <c r="C14" s="760"/>
      <c r="D14" s="760"/>
      <c r="E14" s="760"/>
      <c r="F14" s="617"/>
      <c r="G14" s="618"/>
      <c r="H14" s="370"/>
      <c r="I14" s="370"/>
      <c r="J14" s="370"/>
      <c r="K14" s="370"/>
      <c r="L14" s="370"/>
      <c r="M14" s="370"/>
    </row>
    <row r="15" spans="2:13" ht="6.95" customHeight="1" x14ac:dyDescent="0.25">
      <c r="B15" s="102"/>
      <c r="C15" s="102"/>
      <c r="D15" s="102"/>
      <c r="E15" s="102"/>
      <c r="F15" s="100"/>
      <c r="G15" s="100"/>
      <c r="H15" s="103"/>
      <c r="I15" s="103"/>
      <c r="J15" s="103"/>
      <c r="K15" s="103"/>
      <c r="L15" s="103"/>
      <c r="M15" s="103"/>
    </row>
    <row r="16" spans="2:13" s="35" customFormat="1" ht="18" customHeight="1" x14ac:dyDescent="0.25">
      <c r="B16" s="640" t="s">
        <v>325</v>
      </c>
      <c r="C16" s="640"/>
      <c r="D16" s="640"/>
      <c r="E16" s="640"/>
      <c r="F16" s="640"/>
      <c r="G16" s="640"/>
      <c r="H16" s="640"/>
      <c r="I16" s="640"/>
      <c r="J16" s="640"/>
      <c r="K16" s="640"/>
      <c r="L16" s="640"/>
      <c r="M16" s="640"/>
    </row>
    <row r="17" spans="2:13" x14ac:dyDescent="0.25">
      <c r="B17" s="399" t="s">
        <v>220</v>
      </c>
      <c r="C17" s="400"/>
      <c r="D17" s="400"/>
      <c r="E17" s="400"/>
      <c r="F17" s="400"/>
      <c r="G17" s="400"/>
      <c r="H17" s="400"/>
      <c r="I17" s="400"/>
      <c r="J17" s="400"/>
      <c r="K17" s="400"/>
      <c r="L17" s="400"/>
      <c r="M17" s="401"/>
    </row>
    <row r="18" spans="2:13" x14ac:dyDescent="0.25">
      <c r="B18" s="370"/>
      <c r="C18" s="370"/>
      <c r="D18" s="370"/>
      <c r="E18" s="370"/>
      <c r="F18" s="370"/>
      <c r="G18" s="370"/>
      <c r="H18" s="370"/>
      <c r="I18" s="370"/>
      <c r="J18" s="674" t="str">
        <f>REPT(Application!E15,1)</f>
        <v/>
      </c>
      <c r="K18" s="674"/>
      <c r="L18" s="674"/>
      <c r="M18" s="674"/>
    </row>
    <row r="19" spans="2:13" x14ac:dyDescent="0.25">
      <c r="B19" s="666" t="s">
        <v>60</v>
      </c>
      <c r="C19" s="666"/>
      <c r="D19" s="666"/>
      <c r="E19" s="493" t="s">
        <v>61</v>
      </c>
      <c r="F19" s="493"/>
      <c r="G19" s="493"/>
      <c r="H19" s="493"/>
      <c r="I19" s="639" t="s">
        <v>151</v>
      </c>
      <c r="J19" s="639"/>
      <c r="K19" s="639"/>
      <c r="L19" s="493" t="s">
        <v>99</v>
      </c>
      <c r="M19" s="493"/>
    </row>
    <row r="20" spans="2:13" x14ac:dyDescent="0.25">
      <c r="B20" s="641"/>
      <c r="C20" s="641"/>
      <c r="D20" s="641"/>
      <c r="E20" s="370"/>
      <c r="F20" s="370"/>
      <c r="G20" s="370"/>
      <c r="H20" s="370"/>
      <c r="I20" s="370"/>
      <c r="J20" s="370"/>
      <c r="K20" s="370"/>
      <c r="L20" s="467"/>
      <c r="M20" s="467"/>
    </row>
    <row r="21" spans="2:13" x14ac:dyDescent="0.25">
      <c r="B21" s="399" t="s">
        <v>62</v>
      </c>
      <c r="C21" s="400"/>
      <c r="D21" s="400"/>
      <c r="E21" s="400"/>
      <c r="F21" s="400"/>
      <c r="G21" s="400"/>
      <c r="H21" s="400"/>
      <c r="I21" s="675" t="s">
        <v>287</v>
      </c>
      <c r="J21" s="446"/>
      <c r="K21" s="446"/>
      <c r="L21" s="446"/>
      <c r="M21" s="447"/>
    </row>
    <row r="22" spans="2:13" x14ac:dyDescent="0.25">
      <c r="B22" s="370"/>
      <c r="C22" s="370"/>
      <c r="D22" s="370"/>
      <c r="E22" s="370"/>
      <c r="F22" s="370"/>
      <c r="G22" s="370"/>
      <c r="H22" s="370"/>
      <c r="I22" s="407"/>
      <c r="J22" s="407"/>
      <c r="K22" s="407"/>
      <c r="L22" s="407"/>
      <c r="M22" s="407"/>
    </row>
    <row r="23" spans="2:13" x14ac:dyDescent="0.25">
      <c r="B23" s="654" t="s">
        <v>221</v>
      </c>
      <c r="C23" s="655"/>
      <c r="D23" s="655"/>
      <c r="E23" s="655"/>
      <c r="F23" s="655"/>
      <c r="G23" s="655"/>
      <c r="H23" s="655"/>
      <c r="I23" s="676"/>
      <c r="J23" s="677"/>
      <c r="K23" s="677"/>
      <c r="L23" s="677"/>
      <c r="M23" s="678"/>
    </row>
    <row r="24" spans="2:13" x14ac:dyDescent="0.25">
      <c r="B24" s="669"/>
      <c r="C24" s="670"/>
      <c r="D24" s="669"/>
      <c r="E24" s="670"/>
      <c r="F24" s="669"/>
      <c r="G24" s="671"/>
      <c r="H24" s="670"/>
      <c r="I24" s="672" t="s">
        <v>63</v>
      </c>
      <c r="J24" s="673"/>
      <c r="K24" s="674"/>
      <c r="L24" s="674"/>
      <c r="M24" s="674"/>
    </row>
    <row r="25" spans="2:13" x14ac:dyDescent="0.25">
      <c r="B25" s="666" t="s">
        <v>266</v>
      </c>
      <c r="C25" s="666"/>
      <c r="D25" s="666"/>
      <c r="E25" s="666"/>
      <c r="F25" s="616" t="s">
        <v>67</v>
      </c>
      <c r="G25" s="616"/>
      <c r="H25" s="493" t="s">
        <v>152</v>
      </c>
      <c r="I25" s="493"/>
      <c r="J25" s="493"/>
      <c r="K25" s="493"/>
      <c r="L25" s="493"/>
      <c r="M25" s="493"/>
    </row>
    <row r="26" spans="2:13" x14ac:dyDescent="0.25">
      <c r="B26" s="760"/>
      <c r="C26" s="760"/>
      <c r="D26" s="760"/>
      <c r="E26" s="760"/>
      <c r="F26" s="617"/>
      <c r="G26" s="618"/>
      <c r="H26" s="370"/>
      <c r="I26" s="370"/>
      <c r="J26" s="370"/>
      <c r="K26" s="370"/>
      <c r="L26" s="370"/>
      <c r="M26" s="370"/>
    </row>
    <row r="27" spans="2:13" ht="6.95" customHeight="1" x14ac:dyDescent="0.25">
      <c r="B27" s="99"/>
      <c r="C27" s="99"/>
      <c r="D27" s="99"/>
      <c r="E27" s="99"/>
      <c r="F27" s="100"/>
      <c r="G27" s="100"/>
      <c r="H27" s="101"/>
      <c r="I27" s="101"/>
      <c r="J27" s="101"/>
      <c r="K27" s="101"/>
      <c r="L27" s="101"/>
      <c r="M27" s="101"/>
    </row>
    <row r="28" spans="2:13" ht="7.35" customHeight="1" x14ac:dyDescent="0.25">
      <c r="B28" s="667"/>
      <c r="C28" s="667"/>
      <c r="D28" s="667"/>
      <c r="E28" s="667"/>
      <c r="F28" s="667"/>
      <c r="G28" s="667"/>
      <c r="H28" s="667"/>
      <c r="I28" s="667"/>
      <c r="J28" s="667"/>
      <c r="K28" s="667"/>
      <c r="L28" s="667"/>
      <c r="M28" s="667"/>
    </row>
    <row r="29" spans="2:13" s="61" customFormat="1" ht="20.25" customHeight="1" x14ac:dyDescent="0.25">
      <c r="B29" s="702" t="s">
        <v>216</v>
      </c>
      <c r="C29" s="703"/>
      <c r="D29" s="703"/>
      <c r="E29" s="703"/>
      <c r="F29" s="703"/>
      <c r="G29" s="703"/>
      <c r="H29" s="703"/>
      <c r="I29" s="703"/>
      <c r="J29" s="703"/>
      <c r="K29" s="703"/>
      <c r="L29" s="703"/>
      <c r="M29" s="704"/>
    </row>
    <row r="30" spans="2:13" ht="7.35" customHeight="1" x14ac:dyDescent="0.25">
      <c r="B30" s="658"/>
      <c r="C30" s="658"/>
      <c r="D30" s="658"/>
      <c r="E30" s="658"/>
      <c r="F30" s="658"/>
      <c r="G30" s="658"/>
      <c r="H30" s="658"/>
      <c r="I30" s="658"/>
      <c r="J30" s="658"/>
      <c r="K30" s="658"/>
      <c r="L30" s="658"/>
      <c r="M30" s="658"/>
    </row>
    <row r="31" spans="2:13" s="11" customFormat="1" ht="12.75" x14ac:dyDescent="0.2">
      <c r="B31" s="619" t="s">
        <v>68</v>
      </c>
      <c r="C31" s="619"/>
      <c r="D31" s="619"/>
      <c r="E31" s="82"/>
      <c r="F31" s="620" t="s">
        <v>69</v>
      </c>
      <c r="G31" s="620"/>
      <c r="H31" s="619" t="s">
        <v>70</v>
      </c>
      <c r="I31" s="619"/>
      <c r="J31" s="619"/>
      <c r="K31" s="82"/>
      <c r="L31" s="620" t="s">
        <v>69</v>
      </c>
      <c r="M31" s="620"/>
    </row>
    <row r="32" spans="2:13" ht="15" customHeight="1" x14ac:dyDescent="0.25">
      <c r="B32" s="621" t="s">
        <v>71</v>
      </c>
      <c r="C32" s="621"/>
      <c r="D32" s="621"/>
      <c r="E32" s="83"/>
      <c r="F32" s="839">
        <f>SUM(L81)</f>
        <v>0</v>
      </c>
      <c r="G32" s="840"/>
      <c r="H32" s="633" t="s">
        <v>280</v>
      </c>
      <c r="I32" s="634"/>
      <c r="J32" s="635"/>
      <c r="K32" s="627"/>
      <c r="L32" s="841">
        <f>SUM(K129+F136)</f>
        <v>0</v>
      </c>
      <c r="M32" s="842"/>
    </row>
    <row r="33" spans="2:16" x14ac:dyDescent="0.25">
      <c r="B33" s="621" t="s">
        <v>245</v>
      </c>
      <c r="C33" s="621"/>
      <c r="D33" s="621"/>
      <c r="E33" s="83"/>
      <c r="F33" s="840">
        <f>SUM(L88)</f>
        <v>0</v>
      </c>
      <c r="G33" s="840"/>
      <c r="H33" s="636"/>
      <c r="I33" s="637"/>
      <c r="J33" s="638"/>
      <c r="K33" s="628"/>
      <c r="L33" s="843"/>
      <c r="M33" s="844"/>
    </row>
    <row r="34" spans="2:16" x14ac:dyDescent="0.25">
      <c r="B34" s="621" t="s">
        <v>246</v>
      </c>
      <c r="C34" s="621"/>
      <c r="D34" s="621"/>
      <c r="E34" s="83"/>
      <c r="F34" s="840">
        <f>SUM(L95)</f>
        <v>0</v>
      </c>
      <c r="G34" s="840"/>
      <c r="H34" s="636"/>
      <c r="I34" s="637"/>
      <c r="J34" s="638"/>
      <c r="K34" s="628"/>
      <c r="L34" s="843"/>
      <c r="M34" s="844"/>
    </row>
    <row r="35" spans="2:16" x14ac:dyDescent="0.25">
      <c r="B35" s="577" t="s">
        <v>247</v>
      </c>
      <c r="C35" s="578"/>
      <c r="D35" s="579"/>
      <c r="E35" s="83"/>
      <c r="F35" s="836">
        <f>SUM(L104)</f>
        <v>0</v>
      </c>
      <c r="G35" s="837"/>
      <c r="H35" s="625" t="s">
        <v>285</v>
      </c>
      <c r="I35" s="625"/>
      <c r="J35" s="625"/>
      <c r="K35" s="84"/>
      <c r="L35" s="838">
        <f>SUM(F141)</f>
        <v>0</v>
      </c>
      <c r="M35" s="838"/>
    </row>
    <row r="36" spans="2:16" x14ac:dyDescent="0.25">
      <c r="B36" s="577" t="s">
        <v>153</v>
      </c>
      <c r="C36" s="578"/>
      <c r="D36" s="579"/>
      <c r="E36" s="83"/>
      <c r="F36" s="623">
        <v>0</v>
      </c>
      <c r="G36" s="624"/>
      <c r="H36" s="625" t="s">
        <v>283</v>
      </c>
      <c r="I36" s="625"/>
      <c r="J36" s="625"/>
      <c r="K36" s="84"/>
      <c r="L36" s="838">
        <f>SUM(F151)</f>
        <v>0</v>
      </c>
      <c r="M36" s="838"/>
    </row>
    <row r="37" spans="2:16" x14ac:dyDescent="0.25">
      <c r="B37" s="577" t="s">
        <v>248</v>
      </c>
      <c r="C37" s="578"/>
      <c r="D37" s="579"/>
      <c r="E37" s="83"/>
      <c r="F37" s="836">
        <f>SUM(L120)</f>
        <v>0</v>
      </c>
      <c r="G37" s="837"/>
      <c r="H37" s="577" t="s">
        <v>282</v>
      </c>
      <c r="I37" s="578"/>
      <c r="J37" s="579"/>
      <c r="K37" s="84"/>
      <c r="L37" s="838">
        <f>SUM(F156)</f>
        <v>0</v>
      </c>
      <c r="M37" s="838"/>
    </row>
    <row r="38" spans="2:16" x14ac:dyDescent="0.25">
      <c r="B38" s="577" t="s">
        <v>72</v>
      </c>
      <c r="C38" s="578"/>
      <c r="D38" s="579"/>
      <c r="E38" s="83"/>
      <c r="F38" s="623">
        <v>0</v>
      </c>
      <c r="G38" s="624"/>
      <c r="H38" s="577" t="s">
        <v>284</v>
      </c>
      <c r="I38" s="578"/>
      <c r="J38" s="579"/>
      <c r="K38" s="84"/>
      <c r="L38" s="846">
        <f>SUM(F161)</f>
        <v>0</v>
      </c>
      <c r="M38" s="838"/>
      <c r="N38" s="21"/>
      <c r="O38" s="21"/>
      <c r="P38" s="21"/>
    </row>
    <row r="39" spans="2:16" x14ac:dyDescent="0.25">
      <c r="B39" s="621" t="s">
        <v>73</v>
      </c>
      <c r="C39" s="621"/>
      <c r="D39" s="621"/>
      <c r="E39" s="83" t="str">
        <f>REPT(B139,1)</f>
        <v/>
      </c>
      <c r="F39" s="840">
        <f>SUM(J139)</f>
        <v>0</v>
      </c>
      <c r="G39" s="840"/>
      <c r="H39" s="577" t="s">
        <v>249</v>
      </c>
      <c r="I39" s="578"/>
      <c r="J39" s="579"/>
      <c r="K39" s="84"/>
      <c r="L39" s="838">
        <f>SUM(H112)</f>
        <v>0</v>
      </c>
      <c r="M39" s="838"/>
    </row>
    <row r="40" spans="2:16" x14ac:dyDescent="0.25">
      <c r="B40" s="621" t="s">
        <v>73</v>
      </c>
      <c r="C40" s="621"/>
      <c r="D40" s="621"/>
      <c r="E40" s="83" t="str">
        <f>REPT(B140,1)</f>
        <v/>
      </c>
      <c r="F40" s="840">
        <f>SUM(J140)</f>
        <v>0</v>
      </c>
      <c r="G40" s="840"/>
      <c r="H40" s="577" t="s">
        <v>281</v>
      </c>
      <c r="I40" s="578"/>
      <c r="J40" s="579"/>
      <c r="K40" s="84"/>
      <c r="L40" s="845">
        <f>SUM(J120)</f>
        <v>0</v>
      </c>
      <c r="M40" s="838"/>
    </row>
    <row r="41" spans="2:16" x14ac:dyDescent="0.25">
      <c r="B41" s="621" t="s">
        <v>163</v>
      </c>
      <c r="C41" s="621"/>
      <c r="D41" s="621"/>
      <c r="E41" s="83"/>
      <c r="F41" s="659">
        <v>0</v>
      </c>
      <c r="G41" s="659"/>
      <c r="H41" s="577" t="s">
        <v>237</v>
      </c>
      <c r="I41" s="578"/>
      <c r="J41" s="579"/>
      <c r="K41" s="84"/>
      <c r="L41" s="660">
        <v>0</v>
      </c>
      <c r="M41" s="660"/>
    </row>
    <row r="42" spans="2:16" x14ac:dyDescent="0.25">
      <c r="B42" s="621" t="s">
        <v>161</v>
      </c>
      <c r="C42" s="621"/>
      <c r="D42" s="621"/>
      <c r="E42" s="83"/>
      <c r="F42" s="659">
        <v>0</v>
      </c>
      <c r="G42" s="659"/>
      <c r="H42" s="661"/>
      <c r="I42" s="662"/>
      <c r="J42" s="663"/>
      <c r="K42" s="84"/>
      <c r="L42" s="838"/>
      <c r="M42" s="838"/>
    </row>
    <row r="43" spans="2:16" x14ac:dyDescent="0.25">
      <c r="B43" s="577" t="s">
        <v>74</v>
      </c>
      <c r="C43" s="578"/>
      <c r="D43" s="579"/>
      <c r="E43" s="83"/>
      <c r="F43" s="659">
        <v>0</v>
      </c>
      <c r="G43" s="659"/>
      <c r="H43" s="577" t="s">
        <v>154</v>
      </c>
      <c r="I43" s="578"/>
      <c r="J43" s="579"/>
      <c r="K43" s="84"/>
      <c r="L43" s="660">
        <v>0</v>
      </c>
      <c r="M43" s="660"/>
    </row>
    <row r="44" spans="2:16" ht="9.75" customHeight="1" x14ac:dyDescent="0.25">
      <c r="B44" s="621"/>
      <c r="C44" s="621"/>
      <c r="D44" s="621"/>
      <c r="E44" s="12"/>
      <c r="F44" s="847"/>
      <c r="G44" s="847"/>
      <c r="H44" s="621"/>
      <c r="I44" s="621"/>
      <c r="J44" s="621"/>
      <c r="K44" s="13"/>
      <c r="L44" s="848"/>
      <c r="M44" s="848"/>
    </row>
    <row r="45" spans="2:16" s="11" customFormat="1" ht="12.75" x14ac:dyDescent="0.2">
      <c r="B45" s="666"/>
      <c r="C45" s="666"/>
      <c r="D45" s="666"/>
      <c r="E45" s="14"/>
      <c r="F45" s="847"/>
      <c r="G45" s="847"/>
      <c r="H45" s="666" t="s">
        <v>75</v>
      </c>
      <c r="I45" s="666"/>
      <c r="J45" s="666"/>
      <c r="K45" s="666"/>
      <c r="L45" s="680">
        <f>SUM(L32:M44)</f>
        <v>0</v>
      </c>
      <c r="M45" s="680"/>
    </row>
    <row r="46" spans="2:16" s="11" customFormat="1" ht="12.75" x14ac:dyDescent="0.2">
      <c r="B46" s="666"/>
      <c r="C46" s="666"/>
      <c r="D46" s="666"/>
      <c r="E46" s="14"/>
      <c r="F46" s="847"/>
      <c r="G46" s="847"/>
      <c r="H46" s="666" t="s">
        <v>76</v>
      </c>
      <c r="I46" s="666"/>
      <c r="J46" s="666"/>
      <c r="K46" s="666"/>
      <c r="L46" s="680">
        <f>F47-L45</f>
        <v>0</v>
      </c>
      <c r="M46" s="680"/>
    </row>
    <row r="47" spans="2:16" s="11" customFormat="1" ht="12.75" x14ac:dyDescent="0.2">
      <c r="B47" s="666" t="s">
        <v>77</v>
      </c>
      <c r="C47" s="666"/>
      <c r="D47" s="666"/>
      <c r="E47" s="666"/>
      <c r="F47" s="680">
        <f>SUM(F32:G46)</f>
        <v>0</v>
      </c>
      <c r="G47" s="680"/>
      <c r="H47" s="666" t="s">
        <v>78</v>
      </c>
      <c r="I47" s="666"/>
      <c r="J47" s="666"/>
      <c r="K47" s="666"/>
      <c r="L47" s="680">
        <f>SUM(L45:L46)</f>
        <v>0</v>
      </c>
      <c r="M47" s="680"/>
    </row>
    <row r="48" spans="2:16" ht="7.35" customHeight="1" x14ac:dyDescent="0.25">
      <c r="B48" s="692"/>
      <c r="C48" s="692"/>
      <c r="D48" s="692"/>
      <c r="E48" s="692"/>
      <c r="F48" s="692"/>
      <c r="G48" s="692"/>
      <c r="H48" s="692"/>
      <c r="I48" s="692"/>
      <c r="J48" s="692"/>
      <c r="K48" s="692"/>
      <c r="L48" s="692"/>
      <c r="M48" s="692"/>
    </row>
    <row r="49" spans="2:14" x14ac:dyDescent="0.25">
      <c r="B49" s="693" t="s">
        <v>79</v>
      </c>
      <c r="C49" s="694"/>
      <c r="D49" s="694"/>
      <c r="E49" s="694"/>
      <c r="F49" s="694"/>
      <c r="G49" s="695"/>
      <c r="H49" s="693" t="s">
        <v>80</v>
      </c>
      <c r="I49" s="694"/>
      <c r="J49" s="694"/>
      <c r="K49" s="694"/>
      <c r="L49" s="694"/>
      <c r="M49" s="695"/>
    </row>
    <row r="50" spans="2:14" x14ac:dyDescent="0.25">
      <c r="B50" s="621" t="s">
        <v>81</v>
      </c>
      <c r="C50" s="621"/>
      <c r="D50" s="621"/>
      <c r="E50" s="682">
        <v>0</v>
      </c>
      <c r="F50" s="683"/>
      <c r="G50" s="684"/>
      <c r="H50" s="621" t="s">
        <v>82</v>
      </c>
      <c r="I50" s="621"/>
      <c r="J50" s="621"/>
      <c r="K50" s="685">
        <v>0</v>
      </c>
      <c r="L50" s="686"/>
      <c r="M50" s="687"/>
    </row>
    <row r="51" spans="2:14" x14ac:dyDescent="0.25">
      <c r="B51" s="621" t="s">
        <v>83</v>
      </c>
      <c r="C51" s="621"/>
      <c r="D51" s="621"/>
      <c r="E51" s="682">
        <v>0</v>
      </c>
      <c r="F51" s="683"/>
      <c r="G51" s="684"/>
      <c r="H51" s="688" t="s">
        <v>84</v>
      </c>
      <c r="I51" s="621"/>
      <c r="J51" s="621"/>
      <c r="K51" s="689">
        <v>0</v>
      </c>
      <c r="L51" s="690"/>
      <c r="M51" s="691"/>
    </row>
    <row r="52" spans="2:14" x14ac:dyDescent="0.25">
      <c r="B52" s="621" t="s">
        <v>85</v>
      </c>
      <c r="C52" s="621"/>
      <c r="D52" s="621"/>
      <c r="E52" s="682">
        <v>0</v>
      </c>
      <c r="F52" s="683"/>
      <c r="G52" s="684"/>
      <c r="H52" s="621" t="s">
        <v>86</v>
      </c>
      <c r="I52" s="621"/>
      <c r="J52" s="621"/>
      <c r="K52" s="689">
        <v>0</v>
      </c>
      <c r="L52" s="690"/>
      <c r="M52" s="691"/>
    </row>
    <row r="53" spans="2:14" x14ac:dyDescent="0.25">
      <c r="B53" s="577" t="s">
        <v>268</v>
      </c>
      <c r="C53" s="578"/>
      <c r="D53" s="579"/>
      <c r="E53" s="682">
        <v>0</v>
      </c>
      <c r="F53" s="683"/>
      <c r="G53" s="684"/>
      <c r="H53" s="621" t="s">
        <v>88</v>
      </c>
      <c r="I53" s="621"/>
      <c r="J53" s="621"/>
      <c r="K53" s="689">
        <v>0</v>
      </c>
      <c r="L53" s="690"/>
      <c r="M53" s="691"/>
    </row>
    <row r="54" spans="2:14" x14ac:dyDescent="0.25">
      <c r="B54" s="621" t="s">
        <v>87</v>
      </c>
      <c r="C54" s="621"/>
      <c r="D54" s="621"/>
      <c r="E54" s="724">
        <f>SUM(K112)*12</f>
        <v>0</v>
      </c>
      <c r="F54" s="725"/>
      <c r="G54" s="726"/>
      <c r="H54" s="621" t="s">
        <v>89</v>
      </c>
      <c r="I54" s="621"/>
      <c r="J54" s="621"/>
      <c r="K54" s="685">
        <v>0</v>
      </c>
      <c r="L54" s="686"/>
      <c r="M54" s="687"/>
    </row>
    <row r="55" spans="2:14" x14ac:dyDescent="0.25">
      <c r="B55" s="744" t="s">
        <v>269</v>
      </c>
      <c r="C55" s="745"/>
      <c r="D55" s="746"/>
      <c r="E55" s="34"/>
      <c r="F55" s="741">
        <v>0</v>
      </c>
      <c r="G55" s="743"/>
      <c r="H55" s="753" t="s">
        <v>90</v>
      </c>
      <c r="I55" s="753"/>
      <c r="J55" s="753"/>
      <c r="K55" s="580">
        <f>SUM(I129+H136+H156+H161)</f>
        <v>0</v>
      </c>
      <c r="L55" s="581"/>
      <c r="M55" s="582"/>
    </row>
    <row r="56" spans="2:14" x14ac:dyDescent="0.25">
      <c r="B56" s="747"/>
      <c r="C56" s="748"/>
      <c r="D56" s="749"/>
      <c r="E56" s="34"/>
      <c r="F56" s="576">
        <v>0</v>
      </c>
      <c r="G56" s="576"/>
      <c r="H56" s="625" t="s">
        <v>91</v>
      </c>
      <c r="I56" s="625"/>
      <c r="J56" s="625"/>
      <c r="K56" s="685">
        <f>SUM(H151)</f>
        <v>0</v>
      </c>
      <c r="L56" s="686"/>
      <c r="M56" s="687"/>
    </row>
    <row r="57" spans="2:14" x14ac:dyDescent="0.25">
      <c r="B57" s="747"/>
      <c r="C57" s="748"/>
      <c r="D57" s="749"/>
      <c r="E57" s="34"/>
      <c r="F57" s="576">
        <v>0</v>
      </c>
      <c r="G57" s="576"/>
      <c r="H57" s="625"/>
      <c r="I57" s="625"/>
      <c r="J57" s="625"/>
      <c r="K57" s="685"/>
      <c r="L57" s="686"/>
      <c r="M57" s="687"/>
    </row>
    <row r="58" spans="2:14" x14ac:dyDescent="0.25">
      <c r="B58" s="747"/>
      <c r="C58" s="748"/>
      <c r="D58" s="749"/>
      <c r="E58" s="34"/>
      <c r="F58" s="576">
        <v>0</v>
      </c>
      <c r="G58" s="576"/>
      <c r="H58" s="577" t="s">
        <v>172</v>
      </c>
      <c r="I58" s="578"/>
      <c r="J58" s="579"/>
      <c r="K58" s="580">
        <f>SUM(E50+E51)*0.25/12</f>
        <v>0</v>
      </c>
      <c r="L58" s="581"/>
      <c r="M58" s="582"/>
    </row>
    <row r="59" spans="2:14" x14ac:dyDescent="0.25">
      <c r="B59" s="750"/>
      <c r="C59" s="751"/>
      <c r="D59" s="752"/>
      <c r="E59" s="34"/>
      <c r="F59" s="576">
        <v>0</v>
      </c>
      <c r="G59" s="576"/>
      <c r="H59" s="738" t="s">
        <v>92</v>
      </c>
      <c r="I59" s="738"/>
      <c r="J59" s="738"/>
      <c r="K59" s="739">
        <f>SUM(K50:M58)</f>
        <v>0</v>
      </c>
      <c r="L59" s="739"/>
      <c r="M59" s="740"/>
    </row>
    <row r="60" spans="2:14" x14ac:dyDescent="0.25">
      <c r="B60" s="666" t="s">
        <v>23</v>
      </c>
      <c r="C60" s="666"/>
      <c r="D60" s="666"/>
      <c r="E60" s="741">
        <f>SUM(E50:G59)</f>
        <v>0</v>
      </c>
      <c r="F60" s="742"/>
      <c r="G60" s="743"/>
      <c r="H60" s="738" t="s">
        <v>93</v>
      </c>
      <c r="I60" s="738"/>
      <c r="J60" s="738"/>
      <c r="K60" s="601">
        <f>SUM(K59*12)</f>
        <v>0</v>
      </c>
      <c r="L60" s="602"/>
      <c r="M60" s="602"/>
    </row>
    <row r="61" spans="2:14" s="35" customFormat="1" ht="7.35" customHeight="1" x14ac:dyDescent="0.25">
      <c r="B61" s="603"/>
      <c r="C61" s="604"/>
      <c r="D61" s="604"/>
      <c r="E61" s="604"/>
      <c r="F61" s="604"/>
      <c r="G61" s="604"/>
      <c r="H61" s="604"/>
      <c r="I61" s="604"/>
      <c r="J61" s="604"/>
      <c r="K61" s="604"/>
      <c r="L61" s="604"/>
      <c r="M61" s="605"/>
      <c r="N61" s="65"/>
    </row>
    <row r="62" spans="2:14" x14ac:dyDescent="0.25">
      <c r="B62" s="591" t="s">
        <v>94</v>
      </c>
      <c r="C62" s="592"/>
      <c r="D62" s="592"/>
      <c r="E62" s="592"/>
      <c r="F62" s="592"/>
      <c r="G62" s="592"/>
      <c r="H62" s="592"/>
      <c r="I62" s="592"/>
      <c r="J62" s="592"/>
      <c r="K62" s="592"/>
      <c r="L62" s="592"/>
      <c r="M62" s="593"/>
    </row>
    <row r="63" spans="2:14" x14ac:dyDescent="0.25">
      <c r="B63" s="613"/>
      <c r="C63" s="613"/>
      <c r="D63" s="613"/>
      <c r="E63" s="705"/>
      <c r="F63" s="705"/>
      <c r="G63" s="15" t="s">
        <v>95</v>
      </c>
      <c r="H63" s="594" t="s">
        <v>267</v>
      </c>
      <c r="I63" s="595"/>
      <c r="J63" s="595"/>
      <c r="K63" s="595"/>
      <c r="L63" s="595"/>
      <c r="M63" s="596"/>
    </row>
    <row r="64" spans="2:14" x14ac:dyDescent="0.25">
      <c r="B64" s="621" t="s">
        <v>96</v>
      </c>
      <c r="C64" s="621"/>
      <c r="D64" s="621"/>
      <c r="E64" s="467"/>
      <c r="F64" s="467"/>
      <c r="G64" s="43">
        <v>0</v>
      </c>
      <c r="H64" s="597"/>
      <c r="I64" s="382"/>
      <c r="J64" s="382"/>
      <c r="K64" s="382"/>
      <c r="L64" s="382"/>
      <c r="M64" s="383"/>
    </row>
    <row r="65" spans="2:14" x14ac:dyDescent="0.25">
      <c r="B65" s="625" t="s">
        <v>100</v>
      </c>
      <c r="C65" s="625"/>
      <c r="D65" s="625"/>
      <c r="E65" s="467"/>
      <c r="F65" s="467"/>
      <c r="G65" s="43">
        <v>0</v>
      </c>
      <c r="H65" s="597"/>
      <c r="I65" s="382"/>
      <c r="J65" s="382"/>
      <c r="K65" s="382"/>
      <c r="L65" s="382"/>
      <c r="M65" s="383"/>
    </row>
    <row r="66" spans="2:14" x14ac:dyDescent="0.25">
      <c r="B66" s="621" t="s">
        <v>97</v>
      </c>
      <c r="C66" s="621"/>
      <c r="D66" s="621"/>
      <c r="E66" s="467"/>
      <c r="F66" s="467"/>
      <c r="G66" s="43">
        <v>0</v>
      </c>
      <c r="H66" s="597"/>
      <c r="I66" s="382"/>
      <c r="J66" s="382"/>
      <c r="K66" s="382"/>
      <c r="L66" s="382"/>
      <c r="M66" s="383"/>
    </row>
    <row r="67" spans="2:14" x14ac:dyDescent="0.25">
      <c r="B67" s="625" t="s">
        <v>98</v>
      </c>
      <c r="C67" s="625"/>
      <c r="D67" s="625"/>
      <c r="E67" s="467"/>
      <c r="F67" s="467"/>
      <c r="G67" s="43">
        <v>0</v>
      </c>
      <c r="H67" s="597"/>
      <c r="I67" s="382"/>
      <c r="J67" s="382"/>
      <c r="K67" s="382"/>
      <c r="L67" s="382"/>
      <c r="M67" s="383"/>
    </row>
    <row r="68" spans="2:14" x14ac:dyDescent="0.25">
      <c r="B68" s="621" t="s">
        <v>365</v>
      </c>
      <c r="C68" s="621"/>
      <c r="D68" s="621"/>
      <c r="E68" s="467"/>
      <c r="F68" s="467"/>
      <c r="G68" s="43">
        <v>0</v>
      </c>
      <c r="H68" s="597"/>
      <c r="I68" s="382"/>
      <c r="J68" s="382"/>
      <c r="K68" s="382"/>
      <c r="L68" s="382"/>
      <c r="M68" s="383"/>
    </row>
    <row r="69" spans="2:14" x14ac:dyDescent="0.25">
      <c r="B69" s="736"/>
      <c r="C69" s="737"/>
      <c r="D69" s="737"/>
      <c r="E69" s="614" t="s">
        <v>165</v>
      </c>
      <c r="F69" s="614"/>
      <c r="G69" s="36">
        <f>SUM(G64:G68)</f>
        <v>0</v>
      </c>
      <c r="H69" s="598"/>
      <c r="I69" s="599"/>
      <c r="J69" s="599"/>
      <c r="K69" s="599"/>
      <c r="L69" s="599"/>
      <c r="M69" s="600"/>
    </row>
    <row r="70" spans="2:14" s="35" customFormat="1" ht="7.35" customHeight="1" x14ac:dyDescent="0.25">
      <c r="B70" s="603"/>
      <c r="C70" s="604"/>
      <c r="D70" s="604"/>
      <c r="E70" s="604"/>
      <c r="F70" s="604"/>
      <c r="G70" s="604"/>
      <c r="H70" s="754"/>
      <c r="I70" s="754"/>
      <c r="J70" s="754"/>
      <c r="K70" s="754"/>
      <c r="L70" s="754"/>
      <c r="M70" s="755"/>
      <c r="N70" s="65"/>
    </row>
    <row r="71" spans="2:14" x14ac:dyDescent="0.25">
      <c r="B71" s="591" t="s">
        <v>271</v>
      </c>
      <c r="C71" s="592"/>
      <c r="D71" s="592"/>
      <c r="E71" s="592"/>
      <c r="F71" s="592"/>
      <c r="G71" s="592"/>
      <c r="H71" s="592"/>
      <c r="I71" s="592"/>
      <c r="J71" s="592"/>
      <c r="K71" s="592"/>
      <c r="L71" s="592"/>
      <c r="M71" s="593"/>
    </row>
    <row r="72" spans="2:14" x14ac:dyDescent="0.25">
      <c r="B72" s="613"/>
      <c r="C72" s="613"/>
      <c r="D72" s="613"/>
      <c r="E72" s="705"/>
      <c r="F72" s="705"/>
      <c r="G72" s="15" t="s">
        <v>95</v>
      </c>
      <c r="H72" s="594" t="s">
        <v>273</v>
      </c>
      <c r="I72" s="595"/>
      <c r="J72" s="595"/>
      <c r="K72" s="595"/>
      <c r="L72" s="595"/>
      <c r="M72" s="596"/>
    </row>
    <row r="73" spans="2:14" x14ac:dyDescent="0.25">
      <c r="B73" s="735" t="s">
        <v>270</v>
      </c>
      <c r="C73" s="735"/>
      <c r="D73" s="735"/>
      <c r="E73" s="467"/>
      <c r="F73" s="467"/>
      <c r="G73" s="43">
        <v>0</v>
      </c>
      <c r="H73" s="597"/>
      <c r="I73" s="382"/>
      <c r="J73" s="382"/>
      <c r="K73" s="382"/>
      <c r="L73" s="382"/>
      <c r="M73" s="383"/>
    </row>
    <row r="74" spans="2:14" x14ac:dyDescent="0.25">
      <c r="B74" s="85"/>
      <c r="C74" s="86"/>
      <c r="D74" s="86"/>
      <c r="E74" s="614" t="s">
        <v>272</v>
      </c>
      <c r="F74" s="614"/>
      <c r="G74" s="36">
        <f>SUM(G69:G73)</f>
        <v>0</v>
      </c>
      <c r="H74" s="598"/>
      <c r="I74" s="599"/>
      <c r="J74" s="599"/>
      <c r="K74" s="599"/>
      <c r="L74" s="599"/>
      <c r="M74" s="600"/>
    </row>
    <row r="75" spans="2:14" ht="7.35" customHeight="1" x14ac:dyDescent="0.25">
      <c r="B75" s="650"/>
      <c r="C75" s="651"/>
      <c r="D75" s="651"/>
      <c r="E75" s="651"/>
      <c r="F75" s="651"/>
      <c r="G75" s="651"/>
      <c r="H75" s="651"/>
      <c r="I75" s="651"/>
      <c r="J75" s="651"/>
      <c r="K75" s="651"/>
      <c r="L75" s="651"/>
      <c r="M75" s="652"/>
    </row>
    <row r="76" spans="2:14" x14ac:dyDescent="0.25">
      <c r="B76" s="727" t="s">
        <v>244</v>
      </c>
      <c r="C76" s="706"/>
      <c r="D76" s="706"/>
      <c r="E76" s="706"/>
      <c r="F76" s="706"/>
      <c r="G76" s="706"/>
      <c r="H76" s="706"/>
      <c r="I76" s="706"/>
      <c r="J76" s="706"/>
      <c r="K76" s="706"/>
      <c r="L76" s="706"/>
      <c r="M76" s="707"/>
    </row>
    <row r="77" spans="2:14" x14ac:dyDescent="0.25">
      <c r="B77" s="540" t="s">
        <v>101</v>
      </c>
      <c r="C77" s="540"/>
      <c r="D77" s="540"/>
      <c r="E77" s="540" t="s">
        <v>102</v>
      </c>
      <c r="F77" s="540"/>
      <c r="G77" s="540" t="s">
        <v>103</v>
      </c>
      <c r="H77" s="540"/>
      <c r="I77" s="540"/>
      <c r="J77" s="540" t="s">
        <v>104</v>
      </c>
      <c r="K77" s="540"/>
      <c r="L77" s="540" t="s">
        <v>105</v>
      </c>
      <c r="M77" s="540"/>
    </row>
    <row r="78" spans="2:14" x14ac:dyDescent="0.25">
      <c r="B78" s="381"/>
      <c r="C78" s="382"/>
      <c r="D78" s="383"/>
      <c r="E78" s="370"/>
      <c r="F78" s="350"/>
      <c r="G78" s="381"/>
      <c r="H78" s="382"/>
      <c r="I78" s="383"/>
      <c r="J78" s="44"/>
      <c r="K78" s="44"/>
      <c r="L78" s="551">
        <v>0</v>
      </c>
      <c r="M78" s="551"/>
    </row>
    <row r="79" spans="2:14" x14ac:dyDescent="0.25">
      <c r="B79" s="381"/>
      <c r="C79" s="382"/>
      <c r="D79" s="383"/>
      <c r="E79" s="370"/>
      <c r="F79" s="350"/>
      <c r="G79" s="381"/>
      <c r="H79" s="382"/>
      <c r="I79" s="383"/>
      <c r="J79" s="44"/>
      <c r="K79" s="44"/>
      <c r="L79" s="551">
        <v>0</v>
      </c>
      <c r="M79" s="551"/>
    </row>
    <row r="80" spans="2:14" x14ac:dyDescent="0.25">
      <c r="B80" s="381"/>
      <c r="C80" s="382"/>
      <c r="D80" s="383"/>
      <c r="E80" s="711"/>
      <c r="F80" s="712"/>
      <c r="G80" s="381"/>
      <c r="H80" s="470"/>
      <c r="I80" s="471"/>
      <c r="J80" s="44"/>
      <c r="K80" s="44"/>
      <c r="L80" s="713">
        <v>0</v>
      </c>
      <c r="M80" s="714"/>
    </row>
    <row r="81" spans="1:13" x14ac:dyDescent="0.25">
      <c r="B81" s="615"/>
      <c r="C81" s="615"/>
      <c r="D81" s="615"/>
      <c r="E81" s="615"/>
      <c r="F81" s="615"/>
      <c r="G81" s="615"/>
      <c r="H81" s="615"/>
      <c r="I81" s="615"/>
      <c r="J81" s="615"/>
      <c r="K81" s="16" t="s">
        <v>106</v>
      </c>
      <c r="L81" s="715">
        <f>SUM(L78:M80)</f>
        <v>0</v>
      </c>
      <c r="M81" s="716"/>
    </row>
    <row r="82" spans="1:13" ht="7.35" customHeight="1" x14ac:dyDescent="0.25">
      <c r="B82" s="696"/>
      <c r="C82" s="696"/>
      <c r="D82" s="696"/>
      <c r="E82" s="696"/>
      <c r="F82" s="696"/>
      <c r="G82" s="696"/>
      <c r="H82" s="696"/>
      <c r="I82" s="696"/>
      <c r="J82" s="696"/>
      <c r="K82" s="696"/>
      <c r="L82" s="696"/>
      <c r="M82" s="696"/>
    </row>
    <row r="83" spans="1:13" x14ac:dyDescent="0.25">
      <c r="A83" s="132"/>
      <c r="B83" s="706" t="s">
        <v>239</v>
      </c>
      <c r="C83" s="706"/>
      <c r="D83" s="706"/>
      <c r="E83" s="706"/>
      <c r="F83" s="706"/>
      <c r="G83" s="706"/>
      <c r="H83" s="706"/>
      <c r="I83" s="706"/>
      <c r="J83" s="706"/>
      <c r="K83" s="706"/>
      <c r="L83" s="706"/>
      <c r="M83" s="707"/>
    </row>
    <row r="84" spans="1:13" x14ac:dyDescent="0.25">
      <c r="A84" s="132"/>
      <c r="B84" s="708" t="s">
        <v>101</v>
      </c>
      <c r="C84" s="540"/>
      <c r="D84" s="540"/>
      <c r="E84" s="540" t="s">
        <v>102</v>
      </c>
      <c r="F84" s="540"/>
      <c r="G84" s="540" t="s">
        <v>103</v>
      </c>
      <c r="H84" s="540"/>
      <c r="I84" s="540"/>
      <c r="J84" s="540" t="s">
        <v>104</v>
      </c>
      <c r="K84" s="540"/>
      <c r="L84" s="540" t="s">
        <v>105</v>
      </c>
      <c r="M84" s="540"/>
    </row>
    <row r="85" spans="1:13" x14ac:dyDescent="0.25">
      <c r="A85" s="132"/>
      <c r="B85" s="470"/>
      <c r="C85" s="470"/>
      <c r="D85" s="471"/>
      <c r="E85" s="721"/>
      <c r="F85" s="648"/>
      <c r="G85" s="381"/>
      <c r="H85" s="470"/>
      <c r="I85" s="471"/>
      <c r="J85" s="44"/>
      <c r="K85" s="44"/>
      <c r="L85" s="713">
        <v>0</v>
      </c>
      <c r="M85" s="714"/>
    </row>
    <row r="86" spans="1:13" x14ac:dyDescent="0.25">
      <c r="A86" s="132"/>
      <c r="B86" s="470"/>
      <c r="C86" s="470"/>
      <c r="D86" s="471"/>
      <c r="E86" s="370"/>
      <c r="F86" s="350"/>
      <c r="G86" s="381"/>
      <c r="H86" s="382"/>
      <c r="I86" s="383"/>
      <c r="J86" s="44"/>
      <c r="K86" s="44"/>
      <c r="L86" s="551">
        <v>0</v>
      </c>
      <c r="M86" s="551"/>
    </row>
    <row r="87" spans="1:13" x14ac:dyDescent="0.25">
      <c r="A87" s="132"/>
      <c r="B87" s="470"/>
      <c r="C87" s="470"/>
      <c r="D87" s="471"/>
      <c r="E87" s="711"/>
      <c r="F87" s="712"/>
      <c r="G87" s="381"/>
      <c r="H87" s="470"/>
      <c r="I87" s="471"/>
      <c r="J87" s="44"/>
      <c r="K87" s="44"/>
      <c r="L87" s="713">
        <v>0</v>
      </c>
      <c r="M87" s="714"/>
    </row>
    <row r="88" spans="1:13" x14ac:dyDescent="0.25">
      <c r="A88" s="132"/>
      <c r="B88" s="757"/>
      <c r="C88" s="615"/>
      <c r="D88" s="615"/>
      <c r="E88" s="615"/>
      <c r="F88" s="615"/>
      <c r="G88" s="615"/>
      <c r="H88" s="615"/>
      <c r="I88" s="615"/>
      <c r="J88" s="615"/>
      <c r="K88" s="16" t="s">
        <v>106</v>
      </c>
      <c r="L88" s="715">
        <f>SUM(L85:M87)</f>
        <v>0</v>
      </c>
      <c r="M88" s="716"/>
    </row>
    <row r="89" spans="1:13" ht="7.35" customHeight="1" x14ac:dyDescent="0.25">
      <c r="A89" s="132"/>
      <c r="B89" s="717"/>
      <c r="C89" s="717"/>
      <c r="D89" s="717"/>
      <c r="E89" s="717"/>
      <c r="F89" s="717"/>
      <c r="G89" s="717"/>
      <c r="H89" s="717"/>
      <c r="I89" s="717"/>
      <c r="J89" s="717"/>
      <c r="K89" s="718"/>
      <c r="L89" s="718"/>
      <c r="M89" s="719"/>
    </row>
    <row r="90" spans="1:13" x14ac:dyDescent="0.25">
      <c r="A90" s="132"/>
      <c r="B90" s="707" t="s">
        <v>238</v>
      </c>
      <c r="C90" s="723"/>
      <c r="D90" s="723"/>
      <c r="E90" s="723"/>
      <c r="F90" s="723"/>
      <c r="G90" s="723"/>
      <c r="H90" s="723"/>
      <c r="I90" s="723"/>
      <c r="J90" s="723"/>
      <c r="K90" s="723"/>
      <c r="L90" s="723"/>
      <c r="M90" s="723"/>
    </row>
    <row r="91" spans="1:13" x14ac:dyDescent="0.25">
      <c r="A91" s="132"/>
      <c r="B91" s="130" t="s">
        <v>107</v>
      </c>
      <c r="C91" s="540" t="s">
        <v>108</v>
      </c>
      <c r="D91" s="540"/>
      <c r="E91" s="540"/>
      <c r="F91" s="540" t="s">
        <v>109</v>
      </c>
      <c r="G91" s="540"/>
      <c r="H91" s="540"/>
      <c r="I91" s="540" t="s">
        <v>104</v>
      </c>
      <c r="J91" s="540"/>
      <c r="K91" s="17" t="s">
        <v>110</v>
      </c>
      <c r="L91" s="540" t="s">
        <v>111</v>
      </c>
      <c r="M91" s="540"/>
    </row>
    <row r="92" spans="1:13" x14ac:dyDescent="0.25">
      <c r="A92" s="132"/>
      <c r="B92" s="131"/>
      <c r="C92" s="585"/>
      <c r="D92" s="585"/>
      <c r="E92" s="585"/>
      <c r="F92" s="585"/>
      <c r="G92" s="585"/>
      <c r="H92" s="585"/>
      <c r="I92" s="44"/>
      <c r="J92" s="44"/>
      <c r="K92" s="50"/>
      <c r="L92" s="551">
        <v>0</v>
      </c>
      <c r="M92" s="551"/>
    </row>
    <row r="93" spans="1:13" x14ac:dyDescent="0.25">
      <c r="A93" s="132"/>
      <c r="B93" s="131"/>
      <c r="C93" s="585"/>
      <c r="D93" s="585"/>
      <c r="E93" s="585"/>
      <c r="F93" s="585"/>
      <c r="G93" s="585"/>
      <c r="H93" s="585"/>
      <c r="I93" s="44"/>
      <c r="J93" s="44"/>
      <c r="K93" s="50"/>
      <c r="L93" s="551">
        <v>0</v>
      </c>
      <c r="M93" s="551"/>
    </row>
    <row r="94" spans="1:13" x14ac:dyDescent="0.25">
      <c r="A94" s="132"/>
      <c r="B94" s="131"/>
      <c r="C94" s="585"/>
      <c r="D94" s="585"/>
      <c r="E94" s="585"/>
      <c r="F94" s="585"/>
      <c r="G94" s="585"/>
      <c r="H94" s="585"/>
      <c r="I94" s="44"/>
      <c r="J94" s="44"/>
      <c r="K94" s="50"/>
      <c r="L94" s="563">
        <v>0</v>
      </c>
      <c r="M94" s="563"/>
    </row>
    <row r="95" spans="1:13" x14ac:dyDescent="0.25">
      <c r="A95" s="133"/>
      <c r="B95" s="606"/>
      <c r="C95" s="607"/>
      <c r="D95" s="607"/>
      <c r="E95" s="607"/>
      <c r="F95" s="607"/>
      <c r="G95" s="607"/>
      <c r="H95" s="607"/>
      <c r="I95" s="607"/>
      <c r="J95" s="608"/>
      <c r="K95" s="16" t="s">
        <v>106</v>
      </c>
      <c r="L95" s="715">
        <f>SUM(L92:M94)</f>
        <v>0</v>
      </c>
      <c r="M95" s="716"/>
    </row>
    <row r="96" spans="1:13" ht="7.35" customHeight="1" x14ac:dyDescent="0.25">
      <c r="A96" s="756"/>
      <c r="B96" s="756"/>
      <c r="C96" s="756"/>
      <c r="D96" s="756"/>
      <c r="E96" s="756"/>
      <c r="F96" s="756"/>
      <c r="G96" s="756"/>
      <c r="H96" s="756"/>
      <c r="I96" s="756"/>
      <c r="J96" s="756"/>
      <c r="K96" s="756"/>
      <c r="L96" s="756"/>
      <c r="M96" s="756"/>
    </row>
    <row r="97" spans="1:19" x14ac:dyDescent="0.25">
      <c r="A97" s="132"/>
      <c r="B97" s="564" t="s">
        <v>240</v>
      </c>
      <c r="C97" s="564"/>
      <c r="D97" s="564"/>
      <c r="E97" s="564"/>
      <c r="F97" s="564"/>
      <c r="G97" s="564"/>
      <c r="H97" s="564"/>
      <c r="I97" s="564"/>
      <c r="J97" s="564"/>
      <c r="K97" s="564"/>
      <c r="L97" s="564"/>
      <c r="M97" s="722"/>
    </row>
    <row r="98" spans="1:19" ht="36" customHeight="1" x14ac:dyDescent="0.25">
      <c r="A98" s="132"/>
      <c r="B98" s="537" t="s">
        <v>112</v>
      </c>
      <c r="C98" s="537"/>
      <c r="D98" s="538"/>
      <c r="E98" s="609" t="s">
        <v>250</v>
      </c>
      <c r="F98" s="610"/>
      <c r="G98" s="610"/>
      <c r="H98" s="68" t="s">
        <v>366</v>
      </c>
      <c r="I98" s="649" t="s">
        <v>113</v>
      </c>
      <c r="J98" s="649"/>
      <c r="K98" s="138" t="s">
        <v>114</v>
      </c>
      <c r="L98" s="720" t="s">
        <v>158</v>
      </c>
      <c r="M98" s="720"/>
    </row>
    <row r="99" spans="1:19" x14ac:dyDescent="0.25">
      <c r="A99" s="132"/>
      <c r="B99" s="645"/>
      <c r="C99" s="645"/>
      <c r="D99" s="646"/>
      <c r="E99" s="136"/>
      <c r="F99" s="370"/>
      <c r="G99" s="350"/>
      <c r="H99" s="135"/>
      <c r="I99" s="551">
        <v>0</v>
      </c>
      <c r="J99" s="551"/>
      <c r="K99" s="45"/>
      <c r="L99" s="561">
        <v>0</v>
      </c>
      <c r="M99" s="561"/>
      <c r="P99" s="144" t="s">
        <v>226</v>
      </c>
      <c r="Q99" s="144" t="s">
        <v>227</v>
      </c>
      <c r="R99" s="144" t="s">
        <v>228</v>
      </c>
    </row>
    <row r="100" spans="1:19" x14ac:dyDescent="0.25">
      <c r="A100" s="132"/>
      <c r="B100" s="647"/>
      <c r="C100" s="647"/>
      <c r="D100" s="648"/>
      <c r="E100" s="135"/>
      <c r="F100" s="370"/>
      <c r="G100" s="350"/>
      <c r="H100" s="135"/>
      <c r="I100" s="551">
        <v>0</v>
      </c>
      <c r="J100" s="551"/>
      <c r="K100" s="45"/>
      <c r="L100" s="551">
        <v>0</v>
      </c>
      <c r="M100" s="551"/>
      <c r="P100" s="144" t="s">
        <v>229</v>
      </c>
      <c r="Q100" s="144" t="s">
        <v>230</v>
      </c>
      <c r="R100" s="144" t="s">
        <v>231</v>
      </c>
      <c r="S100" s="144" t="s">
        <v>232</v>
      </c>
    </row>
    <row r="101" spans="1:19" x14ac:dyDescent="0.25">
      <c r="A101" s="132"/>
      <c r="B101" s="647"/>
      <c r="C101" s="647"/>
      <c r="D101" s="648"/>
      <c r="E101" s="135"/>
      <c r="F101" s="370"/>
      <c r="G101" s="350"/>
      <c r="H101" s="135"/>
      <c r="I101" s="551">
        <v>0</v>
      </c>
      <c r="J101" s="551"/>
      <c r="K101" s="45"/>
      <c r="L101" s="551">
        <v>0</v>
      </c>
      <c r="M101" s="551"/>
    </row>
    <row r="102" spans="1:19" x14ac:dyDescent="0.25">
      <c r="A102" s="132"/>
      <c r="B102" s="647"/>
      <c r="C102" s="647"/>
      <c r="D102" s="648"/>
      <c r="E102" s="135"/>
      <c r="F102" s="370"/>
      <c r="G102" s="350"/>
      <c r="H102" s="135"/>
      <c r="I102" s="551">
        <v>0</v>
      </c>
      <c r="J102" s="551"/>
      <c r="K102" s="45"/>
      <c r="L102" s="551">
        <v>0</v>
      </c>
      <c r="M102" s="551"/>
    </row>
    <row r="103" spans="1:19" x14ac:dyDescent="0.25">
      <c r="A103" s="132"/>
      <c r="B103" s="671"/>
      <c r="C103" s="671"/>
      <c r="D103" s="670"/>
      <c r="E103" s="137"/>
      <c r="F103" s="674"/>
      <c r="G103" s="759"/>
      <c r="H103" s="137"/>
      <c r="I103" s="551">
        <v>0</v>
      </c>
      <c r="J103" s="551"/>
      <c r="K103" s="45"/>
      <c r="L103" s="563">
        <v>0</v>
      </c>
      <c r="M103" s="563"/>
    </row>
    <row r="104" spans="1:19" x14ac:dyDescent="0.25">
      <c r="A104" s="119"/>
      <c r="B104" s="607"/>
      <c r="C104" s="607"/>
      <c r="D104" s="607"/>
      <c r="E104" s="607"/>
      <c r="F104" s="607"/>
      <c r="G104" s="607"/>
      <c r="H104" s="608"/>
      <c r="I104" s="709">
        <f>SUM(I99:J103)</f>
        <v>0</v>
      </c>
      <c r="J104" s="709"/>
      <c r="K104" s="16" t="s">
        <v>106</v>
      </c>
      <c r="L104" s="715">
        <f>SUM(L99:M103)</f>
        <v>0</v>
      </c>
      <c r="M104" s="716"/>
    </row>
    <row r="105" spans="1:19" x14ac:dyDescent="0.25">
      <c r="A105" s="127"/>
      <c r="B105" s="377"/>
      <c r="C105" s="377"/>
      <c r="D105" s="377"/>
      <c r="E105" s="377"/>
      <c r="F105" s="377"/>
      <c r="G105" s="377"/>
      <c r="H105" s="377"/>
      <c r="I105" s="377"/>
      <c r="J105" s="377"/>
      <c r="K105" s="377"/>
      <c r="L105" s="377"/>
      <c r="M105" s="377"/>
    </row>
    <row r="106" spans="1:19" ht="36" x14ac:dyDescent="0.25">
      <c r="B106" s="539" t="s">
        <v>115</v>
      </c>
      <c r="C106" s="537"/>
      <c r="D106" s="538"/>
      <c r="E106" s="539" t="s">
        <v>116</v>
      </c>
      <c r="F106" s="537"/>
      <c r="G106" s="538"/>
      <c r="H106" s="649" t="s">
        <v>117</v>
      </c>
      <c r="I106" s="649"/>
      <c r="J106" s="22" t="s">
        <v>118</v>
      </c>
      <c r="K106" s="758" t="s">
        <v>119</v>
      </c>
      <c r="L106" s="758"/>
      <c r="M106" s="18" t="s">
        <v>120</v>
      </c>
    </row>
    <row r="107" spans="1:19" x14ac:dyDescent="0.25">
      <c r="B107" s="583"/>
      <c r="C107" s="584"/>
      <c r="D107" s="584"/>
      <c r="E107" s="710"/>
      <c r="F107" s="585"/>
      <c r="G107" s="585"/>
      <c r="H107" s="551">
        <v>0</v>
      </c>
      <c r="I107" s="551"/>
      <c r="J107" s="46">
        <v>0</v>
      </c>
      <c r="K107" s="347">
        <v>0</v>
      </c>
      <c r="L107" s="347"/>
      <c r="M107" s="47"/>
    </row>
    <row r="108" spans="1:19" x14ac:dyDescent="0.25">
      <c r="B108" s="710"/>
      <c r="C108" s="585"/>
      <c r="D108" s="585"/>
      <c r="E108" s="710"/>
      <c r="F108" s="585"/>
      <c r="G108" s="585"/>
      <c r="H108" s="551">
        <v>0</v>
      </c>
      <c r="I108" s="551"/>
      <c r="J108" s="46">
        <v>0</v>
      </c>
      <c r="K108" s="347">
        <v>0</v>
      </c>
      <c r="L108" s="347"/>
      <c r="M108" s="47"/>
    </row>
    <row r="109" spans="1:19" x14ac:dyDescent="0.25">
      <c r="B109" s="585"/>
      <c r="C109" s="585"/>
      <c r="D109" s="585"/>
      <c r="E109" s="585"/>
      <c r="F109" s="585"/>
      <c r="G109" s="585"/>
      <c r="H109" s="551">
        <v>0</v>
      </c>
      <c r="I109" s="551"/>
      <c r="J109" s="46">
        <v>0</v>
      </c>
      <c r="K109" s="347">
        <v>0</v>
      </c>
      <c r="L109" s="347"/>
      <c r="M109" s="48"/>
    </row>
    <row r="110" spans="1:19" x14ac:dyDescent="0.25">
      <c r="B110" s="585"/>
      <c r="C110" s="585"/>
      <c r="D110" s="585"/>
      <c r="E110" s="585"/>
      <c r="F110" s="585"/>
      <c r="G110" s="585"/>
      <c r="H110" s="551">
        <v>0</v>
      </c>
      <c r="I110" s="551"/>
      <c r="J110" s="46">
        <v>0</v>
      </c>
      <c r="K110" s="347">
        <v>0</v>
      </c>
      <c r="L110" s="347"/>
      <c r="M110" s="48"/>
    </row>
    <row r="111" spans="1:19" x14ac:dyDescent="0.25">
      <c r="B111" s="585"/>
      <c r="C111" s="585"/>
      <c r="D111" s="585"/>
      <c r="E111" s="585"/>
      <c r="F111" s="585"/>
      <c r="G111" s="585"/>
      <c r="H111" s="563">
        <v>0</v>
      </c>
      <c r="I111" s="563"/>
      <c r="J111" s="46">
        <v>0</v>
      </c>
      <c r="K111" s="347">
        <v>0</v>
      </c>
      <c r="L111" s="347"/>
      <c r="M111" s="48"/>
    </row>
    <row r="112" spans="1:19" x14ac:dyDescent="0.25">
      <c r="A112" s="119"/>
      <c r="B112" s="586"/>
      <c r="C112" s="586"/>
      <c r="D112" s="586"/>
      <c r="E112" s="586"/>
      <c r="F112" s="587"/>
      <c r="G112" s="16" t="s">
        <v>106</v>
      </c>
      <c r="H112" s="549">
        <f>SUM(H107:I111)</f>
        <v>0</v>
      </c>
      <c r="I112" s="550"/>
      <c r="J112" s="77">
        <f>SUM(J107:J111)</f>
        <v>0</v>
      </c>
      <c r="K112" s="709">
        <f>SUM(K107:L111)</f>
        <v>0</v>
      </c>
      <c r="L112" s="709"/>
      <c r="M112" s="60"/>
    </row>
    <row r="113" spans="1:17" ht="7.35" customHeight="1" x14ac:dyDescent="0.25">
      <c r="A113" s="756"/>
      <c r="B113" s="756"/>
      <c r="C113" s="756"/>
      <c r="D113" s="756"/>
      <c r="E113" s="756"/>
      <c r="F113" s="756"/>
      <c r="G113" s="756"/>
      <c r="H113" s="756"/>
      <c r="I113" s="756"/>
      <c r="J113" s="756"/>
      <c r="K113" s="756"/>
      <c r="L113" s="756"/>
      <c r="M113" s="756"/>
    </row>
    <row r="114" spans="1:17" x14ac:dyDescent="0.25">
      <c r="A114" s="81"/>
      <c r="B114" s="442" t="s">
        <v>241</v>
      </c>
      <c r="C114" s="442"/>
      <c r="D114" s="442"/>
      <c r="E114" s="442"/>
      <c r="F114" s="564"/>
      <c r="G114" s="564"/>
      <c r="H114" s="564"/>
      <c r="I114" s="564"/>
      <c r="J114" s="564"/>
      <c r="K114" s="564"/>
      <c r="L114" s="564"/>
      <c r="M114" s="564"/>
      <c r="N114" s="120"/>
    </row>
    <row r="115" spans="1:17" x14ac:dyDescent="0.25">
      <c r="B115" s="540" t="s">
        <v>121</v>
      </c>
      <c r="C115" s="540"/>
      <c r="D115" s="540"/>
      <c r="E115" s="139" t="s">
        <v>122</v>
      </c>
      <c r="F115" s="540" t="s">
        <v>123</v>
      </c>
      <c r="G115" s="540"/>
      <c r="H115" s="540" t="s">
        <v>124</v>
      </c>
      <c r="I115" s="540"/>
      <c r="J115" s="540" t="s">
        <v>125</v>
      </c>
      <c r="K115" s="540"/>
      <c r="L115" s="540" t="s">
        <v>126</v>
      </c>
      <c r="M115" s="540"/>
    </row>
    <row r="116" spans="1:17" x14ac:dyDescent="0.25">
      <c r="A116" s="122"/>
      <c r="B116" s="588"/>
      <c r="C116" s="589"/>
      <c r="D116" s="590"/>
      <c r="E116" s="148"/>
      <c r="F116" s="370"/>
      <c r="G116" s="350"/>
      <c r="H116" s="551">
        <v>0</v>
      </c>
      <c r="I116" s="551"/>
      <c r="J116" s="551">
        <v>0</v>
      </c>
      <c r="K116" s="551"/>
      <c r="L116" s="551">
        <v>0</v>
      </c>
      <c r="M116" s="551"/>
    </row>
    <row r="117" spans="1:17" x14ac:dyDescent="0.25">
      <c r="A117" s="122"/>
      <c r="B117" s="533"/>
      <c r="C117" s="534"/>
      <c r="D117" s="535"/>
      <c r="E117" s="140"/>
      <c r="F117" s="370"/>
      <c r="G117" s="350"/>
      <c r="H117" s="551">
        <v>0</v>
      </c>
      <c r="I117" s="551"/>
      <c r="J117" s="551">
        <v>0</v>
      </c>
      <c r="K117" s="551"/>
      <c r="L117" s="551">
        <v>0</v>
      </c>
      <c r="M117" s="551"/>
    </row>
    <row r="118" spans="1:17" x14ac:dyDescent="0.25">
      <c r="A118" s="122"/>
      <c r="B118" s="533"/>
      <c r="C118" s="534"/>
      <c r="D118" s="535"/>
      <c r="E118" s="142"/>
      <c r="F118" s="350"/>
      <c r="G118" s="350"/>
      <c r="H118" s="551">
        <v>0</v>
      </c>
      <c r="I118" s="551"/>
      <c r="J118" s="551">
        <v>0</v>
      </c>
      <c r="K118" s="551"/>
      <c r="L118" s="551">
        <v>0</v>
      </c>
      <c r="M118" s="551"/>
    </row>
    <row r="119" spans="1:17" x14ac:dyDescent="0.25">
      <c r="A119" s="122"/>
      <c r="B119" s="533"/>
      <c r="C119" s="534"/>
      <c r="D119" s="535"/>
      <c r="E119" s="142"/>
      <c r="F119" s="350"/>
      <c r="G119" s="350"/>
      <c r="H119" s="551">
        <v>0</v>
      </c>
      <c r="I119" s="551"/>
      <c r="J119" s="551">
        <v>0</v>
      </c>
      <c r="K119" s="551"/>
      <c r="L119" s="563">
        <v>0</v>
      </c>
      <c r="M119" s="563"/>
    </row>
    <row r="120" spans="1:17" x14ac:dyDescent="0.25">
      <c r="A120" s="119"/>
      <c r="B120" s="606"/>
      <c r="C120" s="607"/>
      <c r="D120" s="607"/>
      <c r="E120" s="607"/>
      <c r="F120" s="608"/>
      <c r="G120" s="19" t="s">
        <v>106</v>
      </c>
      <c r="H120" s="709">
        <f>SUM(H116:I119)</f>
        <v>0</v>
      </c>
      <c r="I120" s="709"/>
      <c r="J120" s="709">
        <f>SUM(J116:K119)</f>
        <v>0</v>
      </c>
      <c r="K120" s="715"/>
      <c r="L120" s="715">
        <f>SUM(L116:M119)</f>
        <v>0</v>
      </c>
      <c r="M120" s="716"/>
    </row>
    <row r="121" spans="1:17" ht="7.35" customHeight="1" x14ac:dyDescent="0.25">
      <c r="A121" s="558"/>
      <c r="B121" s="559"/>
      <c r="C121" s="559"/>
      <c r="D121" s="559"/>
      <c r="E121" s="559"/>
      <c r="F121" s="559"/>
      <c r="G121" s="559"/>
      <c r="H121" s="559"/>
      <c r="I121" s="559"/>
      <c r="J121" s="559"/>
      <c r="K121" s="559"/>
      <c r="L121" s="559"/>
      <c r="M121" s="559"/>
    </row>
    <row r="122" spans="1:17" x14ac:dyDescent="0.25">
      <c r="B122" s="564" t="s">
        <v>242</v>
      </c>
      <c r="C122" s="564"/>
      <c r="D122" s="564"/>
      <c r="E122" s="564"/>
      <c r="F122" s="564"/>
      <c r="G122" s="564"/>
      <c r="H122" s="564"/>
      <c r="I122" s="564"/>
      <c r="J122" s="564"/>
      <c r="K122" s="564"/>
      <c r="L122" s="564"/>
      <c r="M122" s="564"/>
      <c r="N122" s="120"/>
    </row>
    <row r="123" spans="1:17" ht="36" customHeight="1" x14ac:dyDescent="0.25">
      <c r="B123" s="609" t="s">
        <v>127</v>
      </c>
      <c r="C123" s="610"/>
      <c r="D123" s="610"/>
      <c r="E123" s="611"/>
      <c r="F123" s="143" t="s">
        <v>128</v>
      </c>
      <c r="G123" s="701" t="s">
        <v>129</v>
      </c>
      <c r="H123" s="701"/>
      <c r="I123" s="701" t="s">
        <v>130</v>
      </c>
      <c r="J123" s="701"/>
      <c r="K123" s="701" t="s">
        <v>105</v>
      </c>
      <c r="L123" s="701"/>
      <c r="M123" s="143" t="s">
        <v>131</v>
      </c>
    </row>
    <row r="124" spans="1:17" x14ac:dyDescent="0.25">
      <c r="A124" s="122"/>
      <c r="B124" s="121"/>
      <c r="C124" s="121"/>
      <c r="D124" s="121"/>
      <c r="E124" s="76"/>
      <c r="F124" s="42"/>
      <c r="G124" s="561">
        <v>0</v>
      </c>
      <c r="H124" s="561"/>
      <c r="I124" s="551">
        <v>0</v>
      </c>
      <c r="J124" s="551"/>
      <c r="K124" s="561">
        <v>0</v>
      </c>
      <c r="L124" s="561"/>
      <c r="M124" s="50"/>
      <c r="P124" s="144" t="s">
        <v>233</v>
      </c>
      <c r="Q124" s="144" t="s">
        <v>234</v>
      </c>
    </row>
    <row r="125" spans="1:17" x14ac:dyDescent="0.25">
      <c r="A125" s="122"/>
      <c r="B125" s="121"/>
      <c r="C125" s="121"/>
      <c r="D125" s="121"/>
      <c r="E125" s="75"/>
      <c r="F125" s="136"/>
      <c r="G125" s="551">
        <v>0</v>
      </c>
      <c r="H125" s="551"/>
      <c r="I125" s="551">
        <v>0</v>
      </c>
      <c r="J125" s="551"/>
      <c r="K125" s="551">
        <v>0</v>
      </c>
      <c r="L125" s="551"/>
      <c r="M125" s="50"/>
    </row>
    <row r="126" spans="1:17" x14ac:dyDescent="0.25">
      <c r="A126" s="122"/>
      <c r="B126" s="121"/>
      <c r="C126" s="121"/>
      <c r="D126" s="121"/>
      <c r="E126" s="75"/>
      <c r="F126" s="136"/>
      <c r="G126" s="551">
        <v>0</v>
      </c>
      <c r="H126" s="551"/>
      <c r="I126" s="551">
        <v>0</v>
      </c>
      <c r="J126" s="551"/>
      <c r="K126" s="551">
        <v>0</v>
      </c>
      <c r="L126" s="551"/>
      <c r="M126" s="50"/>
    </row>
    <row r="127" spans="1:17" x14ac:dyDescent="0.25">
      <c r="A127" s="122"/>
      <c r="B127" s="121"/>
      <c r="C127" s="121"/>
      <c r="D127" s="121"/>
      <c r="E127" s="75"/>
      <c r="F127" s="136"/>
      <c r="G127" s="551">
        <v>0</v>
      </c>
      <c r="H127" s="551"/>
      <c r="I127" s="551">
        <v>0</v>
      </c>
      <c r="J127" s="551"/>
      <c r="K127" s="551">
        <v>0</v>
      </c>
      <c r="L127" s="551"/>
      <c r="M127" s="50"/>
    </row>
    <row r="128" spans="1:17" x14ac:dyDescent="0.25">
      <c r="A128" s="122"/>
      <c r="B128" s="121"/>
      <c r="C128" s="121"/>
      <c r="D128" s="121"/>
      <c r="E128" s="75"/>
      <c r="F128" s="136"/>
      <c r="G128" s="551">
        <v>0</v>
      </c>
      <c r="H128" s="551"/>
      <c r="I128" s="551">
        <v>0</v>
      </c>
      <c r="J128" s="551"/>
      <c r="K128" s="563">
        <v>0</v>
      </c>
      <c r="L128" s="563"/>
      <c r="M128" s="50"/>
    </row>
    <row r="129" spans="1:14" x14ac:dyDescent="0.25">
      <c r="A129" s="558"/>
      <c r="B129" s="559"/>
      <c r="C129" s="559"/>
      <c r="D129" s="559"/>
      <c r="E129" s="559"/>
      <c r="F129" s="559"/>
      <c r="G129" s="560"/>
      <c r="H129" s="19" t="s">
        <v>106</v>
      </c>
      <c r="I129" s="709">
        <f>SUM(I124:J128)</f>
        <v>0</v>
      </c>
      <c r="J129" s="715"/>
      <c r="K129" s="715">
        <f>SUM(K124:L128)</f>
        <v>0</v>
      </c>
      <c r="L129" s="716"/>
      <c r="M129" s="59"/>
    </row>
    <row r="130" spans="1:14" ht="7.35" customHeight="1" x14ac:dyDescent="0.25">
      <c r="A130" s="756"/>
      <c r="B130" s="756"/>
      <c r="C130" s="756"/>
      <c r="D130" s="756"/>
      <c r="E130" s="756"/>
      <c r="F130" s="756"/>
      <c r="G130" s="756"/>
      <c r="H130" s="756"/>
      <c r="I130" s="756"/>
      <c r="J130" s="756"/>
      <c r="K130" s="756"/>
      <c r="L130" s="756"/>
      <c r="M130" s="756"/>
    </row>
    <row r="131" spans="1:14" x14ac:dyDescent="0.25">
      <c r="B131" s="564" t="s">
        <v>243</v>
      </c>
      <c r="C131" s="564"/>
      <c r="D131" s="564"/>
      <c r="E131" s="564"/>
      <c r="F131" s="564"/>
      <c r="G131" s="564"/>
      <c r="H131" s="564"/>
      <c r="I131" s="564"/>
      <c r="J131" s="564"/>
      <c r="K131" s="564"/>
      <c r="L131" s="564"/>
      <c r="M131" s="564"/>
      <c r="N131" s="120"/>
    </row>
    <row r="132" spans="1:14" ht="38.25" customHeight="1" x14ac:dyDescent="0.25">
      <c r="B132" s="565" t="s">
        <v>127</v>
      </c>
      <c r="C132" s="566"/>
      <c r="D132" s="566"/>
      <c r="E132" s="567"/>
      <c r="F132" s="562" t="s">
        <v>105</v>
      </c>
      <c r="G132" s="562"/>
      <c r="H132" s="562" t="s">
        <v>159</v>
      </c>
      <c r="I132" s="562"/>
      <c r="J132" s="147" t="s">
        <v>164</v>
      </c>
      <c r="K132" s="562" t="s">
        <v>162</v>
      </c>
      <c r="L132" s="562"/>
      <c r="M132" s="147" t="s">
        <v>367</v>
      </c>
    </row>
    <row r="133" spans="1:14" x14ac:dyDescent="0.25">
      <c r="B133" s="541" t="s">
        <v>160</v>
      </c>
      <c r="C133" s="542"/>
      <c r="D133" s="542"/>
      <c r="E133" s="542"/>
      <c r="F133" s="542"/>
      <c r="G133" s="542"/>
      <c r="H133" s="542"/>
      <c r="I133" s="542"/>
      <c r="J133" s="542"/>
      <c r="K133" s="542"/>
      <c r="L133" s="542"/>
      <c r="M133" s="543"/>
    </row>
    <row r="134" spans="1:14" x14ac:dyDescent="0.25">
      <c r="A134" s="122"/>
      <c r="B134" s="533"/>
      <c r="C134" s="534"/>
      <c r="D134" s="535"/>
      <c r="E134" s="89">
        <v>0</v>
      </c>
      <c r="F134" s="548">
        <v>0</v>
      </c>
      <c r="G134" s="548"/>
      <c r="H134" s="552">
        <v>0</v>
      </c>
      <c r="I134" s="552"/>
      <c r="J134" s="90"/>
      <c r="K134" s="554"/>
      <c r="L134" s="555"/>
      <c r="M134" s="91"/>
    </row>
    <row r="135" spans="1:14" x14ac:dyDescent="0.25">
      <c r="A135" s="122"/>
      <c r="B135" s="533"/>
      <c r="C135" s="534"/>
      <c r="D135" s="535"/>
      <c r="E135" s="51">
        <v>0</v>
      </c>
      <c r="F135" s="547">
        <v>0</v>
      </c>
      <c r="G135" s="547"/>
      <c r="H135" s="553">
        <v>0</v>
      </c>
      <c r="I135" s="553"/>
      <c r="J135" s="54"/>
      <c r="K135" s="556"/>
      <c r="L135" s="557"/>
      <c r="M135" s="55"/>
    </row>
    <row r="136" spans="1:14" x14ac:dyDescent="0.25">
      <c r="A136" s="119"/>
      <c r="B136" s="536"/>
      <c r="C136" s="525"/>
      <c r="D136" s="526"/>
      <c r="E136" s="38" t="s">
        <v>106</v>
      </c>
      <c r="F136" s="573">
        <f>SUM(F125:G135)</f>
        <v>0</v>
      </c>
      <c r="G136" s="573"/>
      <c r="H136" s="573">
        <f>SUM(H134:I135)</f>
        <v>0</v>
      </c>
      <c r="I136" s="697"/>
      <c r="J136" s="544"/>
      <c r="K136" s="545"/>
      <c r="L136" s="545"/>
      <c r="M136" s="546"/>
    </row>
    <row r="137" spans="1:14" x14ac:dyDescent="0.25">
      <c r="A137" s="119"/>
      <c r="B137" s="376"/>
      <c r="C137" s="377"/>
      <c r="D137" s="377"/>
      <c r="E137" s="377"/>
      <c r="F137" s="377"/>
      <c r="G137" s="377"/>
      <c r="H137" s="377"/>
      <c r="I137" s="377"/>
      <c r="J137" s="377"/>
      <c r="K137" s="377"/>
      <c r="L137" s="377"/>
      <c r="M137" s="378"/>
    </row>
    <row r="138" spans="1:14" x14ac:dyDescent="0.25">
      <c r="A138" s="128"/>
      <c r="B138" s="124" t="s">
        <v>166</v>
      </c>
      <c r="C138" s="123"/>
      <c r="D138" s="123"/>
      <c r="E138" s="123"/>
      <c r="F138" s="123"/>
      <c r="G138" s="123"/>
      <c r="H138" s="123"/>
      <c r="I138" s="123"/>
      <c r="J138" s="123"/>
      <c r="K138" s="123"/>
      <c r="L138" s="123"/>
      <c r="M138" s="123"/>
    </row>
    <row r="139" spans="1:14" x14ac:dyDescent="0.25">
      <c r="A139" s="122"/>
      <c r="B139" s="533"/>
      <c r="C139" s="534"/>
      <c r="D139" s="535"/>
      <c r="E139" s="89">
        <v>0</v>
      </c>
      <c r="F139" s="548">
        <v>0</v>
      </c>
      <c r="G139" s="548"/>
      <c r="H139" s="552">
        <v>0</v>
      </c>
      <c r="I139" s="552"/>
      <c r="J139" s="92">
        <v>0</v>
      </c>
      <c r="K139" s="554"/>
      <c r="L139" s="555"/>
      <c r="M139" s="91"/>
    </row>
    <row r="140" spans="1:14" x14ac:dyDescent="0.25">
      <c r="A140" s="122"/>
      <c r="B140" s="533"/>
      <c r="C140" s="534"/>
      <c r="D140" s="535"/>
      <c r="E140" s="57">
        <v>0</v>
      </c>
      <c r="F140" s="547">
        <v>0</v>
      </c>
      <c r="G140" s="547"/>
      <c r="H140" s="553">
        <v>0</v>
      </c>
      <c r="I140" s="553"/>
      <c r="J140" s="56">
        <v>0</v>
      </c>
      <c r="K140" s="571"/>
      <c r="L140" s="572"/>
      <c r="M140" s="58"/>
    </row>
    <row r="141" spans="1:14" x14ac:dyDescent="0.25">
      <c r="A141" s="119"/>
      <c r="B141" s="536"/>
      <c r="C141" s="525"/>
      <c r="D141" s="526"/>
      <c r="E141" s="38" t="s">
        <v>106</v>
      </c>
      <c r="F141" s="612">
        <f>SUM(F139:G140)</f>
        <v>0</v>
      </c>
      <c r="G141" s="612"/>
      <c r="H141" s="612">
        <f>SUM(H139:I140)</f>
        <v>0</v>
      </c>
      <c r="I141" s="612"/>
      <c r="J141" s="39">
        <f>SUM(J139:J140)</f>
        <v>0</v>
      </c>
      <c r="K141" s="544"/>
      <c r="L141" s="545"/>
      <c r="M141" s="546"/>
    </row>
    <row r="142" spans="1:14" x14ac:dyDescent="0.25">
      <c r="A142" s="127"/>
      <c r="B142" s="125"/>
      <c r="C142" s="125"/>
      <c r="D142" s="125"/>
      <c r="E142" s="125"/>
      <c r="F142" s="125"/>
      <c r="G142" s="125"/>
      <c r="H142" s="125"/>
      <c r="I142" s="125"/>
      <c r="J142" s="125"/>
      <c r="K142" s="125"/>
      <c r="L142" s="125"/>
      <c r="M142" s="126"/>
    </row>
    <row r="143" spans="1:14" x14ac:dyDescent="0.25">
      <c r="B143" s="568" t="s">
        <v>157</v>
      </c>
      <c r="C143" s="569"/>
      <c r="D143" s="569"/>
      <c r="E143" s="569"/>
      <c r="F143" s="569"/>
      <c r="G143" s="569"/>
      <c r="H143" s="569"/>
      <c r="I143" s="569"/>
      <c r="J143" s="569"/>
      <c r="K143" s="569"/>
      <c r="L143" s="569"/>
      <c r="M143" s="570"/>
      <c r="N143" s="129"/>
    </row>
    <row r="144" spans="1:14" x14ac:dyDescent="0.25">
      <c r="A144" s="122"/>
      <c r="B144" s="533"/>
      <c r="C144" s="534"/>
      <c r="D144" s="535"/>
      <c r="E144" s="89">
        <v>0</v>
      </c>
      <c r="F144" s="548">
        <v>0</v>
      </c>
      <c r="G144" s="548"/>
      <c r="H144" s="552">
        <v>0</v>
      </c>
      <c r="I144" s="552"/>
      <c r="J144" s="574"/>
      <c r="K144" s="554"/>
      <c r="L144" s="555"/>
      <c r="M144" s="91"/>
    </row>
    <row r="145" spans="1:14" x14ac:dyDescent="0.25">
      <c r="A145" s="122"/>
      <c r="B145" s="533"/>
      <c r="C145" s="534"/>
      <c r="D145" s="535"/>
      <c r="E145" s="51">
        <v>0</v>
      </c>
      <c r="F145" s="547">
        <v>0</v>
      </c>
      <c r="G145" s="547"/>
      <c r="H145" s="553">
        <v>0</v>
      </c>
      <c r="I145" s="553"/>
      <c r="J145" s="574"/>
      <c r="K145" s="145"/>
      <c r="L145" s="146"/>
      <c r="M145" s="55"/>
    </row>
    <row r="146" spans="1:14" x14ac:dyDescent="0.25">
      <c r="A146" s="122"/>
      <c r="B146" s="533"/>
      <c r="C146" s="534"/>
      <c r="D146" s="535"/>
      <c r="E146" s="51">
        <v>0</v>
      </c>
      <c r="F146" s="547">
        <v>0</v>
      </c>
      <c r="G146" s="547"/>
      <c r="H146" s="553">
        <v>0</v>
      </c>
      <c r="I146" s="553"/>
      <c r="J146" s="574"/>
      <c r="K146" s="556"/>
      <c r="L146" s="557"/>
      <c r="M146" s="55"/>
    </row>
    <row r="147" spans="1:14" x14ac:dyDescent="0.25">
      <c r="A147" s="122"/>
      <c r="B147" s="533"/>
      <c r="C147" s="534"/>
      <c r="D147" s="535"/>
      <c r="E147" s="51">
        <v>0</v>
      </c>
      <c r="F147" s="547">
        <v>0</v>
      </c>
      <c r="G147" s="547"/>
      <c r="H147" s="553">
        <v>0</v>
      </c>
      <c r="I147" s="553"/>
      <c r="J147" s="574"/>
      <c r="K147" s="571"/>
      <c r="L147" s="572"/>
      <c r="M147" s="53"/>
    </row>
    <row r="148" spans="1:14" x14ac:dyDescent="0.25">
      <c r="A148" s="122"/>
      <c r="B148" s="533"/>
      <c r="C148" s="534"/>
      <c r="D148" s="535"/>
      <c r="E148" s="51">
        <v>0</v>
      </c>
      <c r="F148" s="547">
        <v>0</v>
      </c>
      <c r="G148" s="547"/>
      <c r="H148" s="553">
        <v>0</v>
      </c>
      <c r="I148" s="553"/>
      <c r="J148" s="574"/>
      <c r="K148" s="556"/>
      <c r="L148" s="557"/>
      <c r="M148" s="55"/>
    </row>
    <row r="149" spans="1:14" x14ac:dyDescent="0.25">
      <c r="A149" s="122"/>
      <c r="B149" s="533"/>
      <c r="C149" s="534"/>
      <c r="D149" s="535"/>
      <c r="E149" s="51">
        <v>0</v>
      </c>
      <c r="F149" s="547">
        <v>0</v>
      </c>
      <c r="G149" s="547"/>
      <c r="H149" s="553">
        <v>0</v>
      </c>
      <c r="I149" s="553"/>
      <c r="J149" s="574"/>
      <c r="K149" s="571"/>
      <c r="L149" s="572"/>
      <c r="M149" s="53"/>
    </row>
    <row r="150" spans="1:14" x14ac:dyDescent="0.25">
      <c r="A150" s="122"/>
      <c r="B150" s="533"/>
      <c r="C150" s="534"/>
      <c r="D150" s="535"/>
      <c r="E150" s="51">
        <v>0</v>
      </c>
      <c r="F150" s="547">
        <v>0</v>
      </c>
      <c r="G150" s="547"/>
      <c r="H150" s="553">
        <v>0</v>
      </c>
      <c r="I150" s="553"/>
      <c r="J150" s="575"/>
      <c r="K150" s="556"/>
      <c r="L150" s="557"/>
      <c r="M150" s="55"/>
    </row>
    <row r="151" spans="1:14" x14ac:dyDescent="0.25">
      <c r="A151" s="119"/>
      <c r="B151" s="118"/>
      <c r="C151" s="118"/>
      <c r="D151" s="118"/>
      <c r="E151" s="38" t="s">
        <v>106</v>
      </c>
      <c r="F151" s="573">
        <f>SUM(F144:G150)</f>
        <v>0</v>
      </c>
      <c r="G151" s="573"/>
      <c r="H151" s="573">
        <f>SUM(H144:I150)</f>
        <v>0</v>
      </c>
      <c r="I151" s="697"/>
      <c r="J151" s="544"/>
      <c r="K151" s="545"/>
      <c r="L151" s="545"/>
      <c r="M151" s="546"/>
    </row>
    <row r="152" spans="1:14" x14ac:dyDescent="0.25">
      <c r="A152" s="127"/>
      <c r="B152" s="528"/>
      <c r="C152" s="528"/>
      <c r="D152" s="528"/>
      <c r="E152" s="528"/>
      <c r="F152" s="528"/>
      <c r="G152" s="528"/>
      <c r="H152" s="528"/>
      <c r="I152" s="528"/>
      <c r="J152" s="528"/>
      <c r="K152" s="528"/>
      <c r="L152" s="528"/>
      <c r="M152" s="529"/>
    </row>
    <row r="153" spans="1:14" x14ac:dyDescent="0.25">
      <c r="B153" s="541" t="s">
        <v>156</v>
      </c>
      <c r="C153" s="542"/>
      <c r="D153" s="542"/>
      <c r="E153" s="542"/>
      <c r="F153" s="542"/>
      <c r="G153" s="542"/>
      <c r="H153" s="542"/>
      <c r="I153" s="542"/>
      <c r="J153" s="542"/>
      <c r="K153" s="542"/>
      <c r="L153" s="542"/>
      <c r="M153" s="543"/>
      <c r="N153" s="129"/>
    </row>
    <row r="154" spans="1:14" x14ac:dyDescent="0.25">
      <c r="A154" s="122"/>
      <c r="B154" s="534"/>
      <c r="C154" s="534"/>
      <c r="D154" s="535"/>
      <c r="E154" s="89">
        <v>0</v>
      </c>
      <c r="F154" s="548">
        <v>0</v>
      </c>
      <c r="G154" s="548"/>
      <c r="H154" s="552">
        <v>0</v>
      </c>
      <c r="I154" s="552"/>
      <c r="J154" s="574"/>
      <c r="K154" s="554"/>
      <c r="L154" s="555"/>
      <c r="M154" s="91"/>
    </row>
    <row r="155" spans="1:14" x14ac:dyDescent="0.25">
      <c r="A155" s="122"/>
      <c r="B155" s="534"/>
      <c r="C155" s="534"/>
      <c r="D155" s="535"/>
      <c r="E155" s="57">
        <v>0</v>
      </c>
      <c r="F155" s="547">
        <v>0</v>
      </c>
      <c r="G155" s="547"/>
      <c r="H155" s="553">
        <v>0</v>
      </c>
      <c r="I155" s="553"/>
      <c r="J155" s="575"/>
      <c r="K155" s="571"/>
      <c r="L155" s="572"/>
      <c r="M155" s="58"/>
    </row>
    <row r="156" spans="1:14" x14ac:dyDescent="0.25">
      <c r="A156" s="119"/>
      <c r="B156" s="525"/>
      <c r="C156" s="525"/>
      <c r="D156" s="526"/>
      <c r="E156" s="38" t="s">
        <v>106</v>
      </c>
      <c r="F156" s="573">
        <f>SUM(F154:G155)</f>
        <v>0</v>
      </c>
      <c r="G156" s="573"/>
      <c r="H156" s="573">
        <f>SUM(H154:I155)</f>
        <v>0</v>
      </c>
      <c r="I156" s="573"/>
      <c r="J156" s="544"/>
      <c r="K156" s="545"/>
      <c r="L156" s="545"/>
      <c r="M156" s="546"/>
    </row>
    <row r="157" spans="1:14" x14ac:dyDescent="0.25">
      <c r="A157" s="119"/>
      <c r="B157" s="527"/>
      <c r="C157" s="528"/>
      <c r="D157" s="528"/>
      <c r="E157" s="528"/>
      <c r="F157" s="528"/>
      <c r="G157" s="528"/>
      <c r="H157" s="528"/>
      <c r="I157" s="528"/>
      <c r="J157" s="528"/>
      <c r="K157" s="528"/>
      <c r="L157" s="528"/>
      <c r="M157" s="529"/>
    </row>
    <row r="158" spans="1:14" x14ac:dyDescent="0.25">
      <c r="B158" s="530" t="s">
        <v>155</v>
      </c>
      <c r="C158" s="531"/>
      <c r="D158" s="531"/>
      <c r="E158" s="531"/>
      <c r="F158" s="531"/>
      <c r="G158" s="531"/>
      <c r="H158" s="531"/>
      <c r="I158" s="531"/>
      <c r="J158" s="531"/>
      <c r="K158" s="531"/>
      <c r="L158" s="531"/>
      <c r="M158" s="532"/>
    </row>
    <row r="159" spans="1:14" x14ac:dyDescent="0.25">
      <c r="A159" s="122"/>
      <c r="B159" s="533"/>
      <c r="C159" s="534"/>
      <c r="D159" s="535"/>
      <c r="E159" s="89">
        <v>0</v>
      </c>
      <c r="F159" s="548">
        <v>0</v>
      </c>
      <c r="G159" s="548"/>
      <c r="H159" s="552">
        <v>0</v>
      </c>
      <c r="I159" s="552"/>
      <c r="J159" s="90"/>
      <c r="K159" s="554"/>
      <c r="L159" s="555"/>
      <c r="M159" s="91"/>
    </row>
    <row r="160" spans="1:14" x14ac:dyDescent="0.25">
      <c r="A160" s="122"/>
      <c r="B160" s="533"/>
      <c r="C160" s="534"/>
      <c r="D160" s="535"/>
      <c r="E160" s="57">
        <v>0</v>
      </c>
      <c r="F160" s="547">
        <v>0</v>
      </c>
      <c r="G160" s="547"/>
      <c r="H160" s="553">
        <v>0</v>
      </c>
      <c r="I160" s="553"/>
      <c r="J160" s="52"/>
      <c r="K160" s="571"/>
      <c r="L160" s="572"/>
      <c r="M160" s="58"/>
    </row>
    <row r="161" spans="1:13" x14ac:dyDescent="0.25">
      <c r="A161" s="119"/>
      <c r="B161" s="536"/>
      <c r="C161" s="525"/>
      <c r="D161" s="526"/>
      <c r="E161" s="38" t="s">
        <v>106</v>
      </c>
      <c r="F161" s="573">
        <f>SUM(F159:G160)</f>
        <v>0</v>
      </c>
      <c r="G161" s="573"/>
      <c r="H161" s="573">
        <f>SUM(H159:I160)</f>
        <v>0</v>
      </c>
      <c r="I161" s="573"/>
      <c r="J161" s="544"/>
      <c r="K161" s="545"/>
      <c r="L161" s="545"/>
      <c r="M161" s="546"/>
    </row>
    <row r="162" spans="1:13" x14ac:dyDescent="0.25">
      <c r="B162" s="696"/>
      <c r="C162" s="696"/>
      <c r="D162" s="696"/>
      <c r="E162" s="696"/>
      <c r="F162" s="696"/>
      <c r="G162" s="696"/>
      <c r="H162" s="696"/>
      <c r="I162" s="696"/>
      <c r="J162" s="696"/>
      <c r="K162" s="696"/>
      <c r="L162" s="696"/>
      <c r="M162" s="696"/>
    </row>
    <row r="163" spans="1:13" x14ac:dyDescent="0.25">
      <c r="B163" s="733" t="s">
        <v>357</v>
      </c>
      <c r="C163" s="733"/>
      <c r="D163" s="733"/>
      <c r="E163" s="733"/>
      <c r="F163" s="733"/>
      <c r="G163" s="733"/>
      <c r="H163" s="733"/>
      <c r="I163" s="733"/>
      <c r="J163" s="733"/>
      <c r="K163" s="733"/>
      <c r="L163" s="733"/>
      <c r="M163" s="733"/>
    </row>
    <row r="164" spans="1:13" x14ac:dyDescent="0.25">
      <c r="B164" s="733"/>
      <c r="C164" s="733"/>
      <c r="D164" s="733"/>
      <c r="E164" s="733"/>
      <c r="F164" s="733"/>
      <c r="G164" s="733"/>
      <c r="H164" s="733"/>
      <c r="I164" s="733"/>
      <c r="J164" s="733"/>
      <c r="K164" s="733"/>
      <c r="L164" s="733"/>
      <c r="M164" s="733"/>
    </row>
    <row r="165" spans="1:13" x14ac:dyDescent="0.25">
      <c r="B165" s="733"/>
      <c r="C165" s="733"/>
      <c r="D165" s="733"/>
      <c r="E165" s="733"/>
      <c r="F165" s="733"/>
      <c r="G165" s="733"/>
      <c r="H165" s="733"/>
      <c r="I165" s="733"/>
      <c r="J165" s="733"/>
      <c r="K165" s="733"/>
      <c r="L165" s="733"/>
      <c r="M165" s="733"/>
    </row>
    <row r="166" spans="1:13" x14ac:dyDescent="0.25">
      <c r="B166" s="733"/>
      <c r="C166" s="733"/>
      <c r="D166" s="733"/>
      <c r="E166" s="733"/>
      <c r="F166" s="733"/>
      <c r="G166" s="733"/>
      <c r="H166" s="733"/>
      <c r="I166" s="733"/>
      <c r="J166" s="733"/>
      <c r="K166" s="733"/>
      <c r="L166" s="733"/>
      <c r="M166" s="733"/>
    </row>
    <row r="167" spans="1:13" x14ac:dyDescent="0.25">
      <c r="B167" s="734" t="s">
        <v>132</v>
      </c>
      <c r="C167" s="734"/>
      <c r="D167" s="734"/>
      <c r="E167" s="734"/>
      <c r="F167" s="734"/>
      <c r="G167" s="734"/>
      <c r="H167" s="734"/>
      <c r="I167" s="734"/>
      <c r="J167" s="734"/>
      <c r="K167" s="734"/>
      <c r="L167" s="734"/>
      <c r="M167" s="734"/>
    </row>
    <row r="168" spans="1:13" x14ac:dyDescent="0.25">
      <c r="B168" s="732" t="s">
        <v>277</v>
      </c>
      <c r="C168" s="730">
        <f ca="1">TODAY()</f>
        <v>43318</v>
      </c>
      <c r="D168" s="730"/>
      <c r="E168" s="731"/>
      <c r="F168" s="729" t="s">
        <v>133</v>
      </c>
      <c r="G168" s="728"/>
      <c r="H168" s="728"/>
      <c r="I168" s="728"/>
      <c r="J168" s="728"/>
      <c r="K168" s="728"/>
      <c r="L168" s="728"/>
      <c r="M168" s="728"/>
    </row>
    <row r="169" spans="1:13" x14ac:dyDescent="0.25">
      <c r="B169" s="732"/>
      <c r="C169" s="730"/>
      <c r="D169" s="730"/>
      <c r="E169" s="731"/>
      <c r="F169" s="729"/>
      <c r="G169" s="728"/>
      <c r="H169" s="728"/>
      <c r="I169" s="728"/>
      <c r="J169" s="728"/>
      <c r="K169" s="728"/>
      <c r="L169" s="728"/>
      <c r="M169" s="728"/>
    </row>
    <row r="170" spans="1:13" x14ac:dyDescent="0.25">
      <c r="B170" s="20"/>
      <c r="C170" s="20"/>
      <c r="D170" s="20"/>
      <c r="E170" s="20"/>
      <c r="F170" s="20"/>
      <c r="G170" s="20"/>
      <c r="H170" s="20"/>
      <c r="I170" s="20"/>
      <c r="J170" s="20"/>
      <c r="K170" s="20"/>
      <c r="L170" s="20"/>
      <c r="M170" s="20"/>
    </row>
    <row r="171" spans="1:13" x14ac:dyDescent="0.25">
      <c r="B171" s="732" t="s">
        <v>277</v>
      </c>
      <c r="C171" s="730">
        <f ca="1">TODAY()</f>
        <v>43318</v>
      </c>
      <c r="D171" s="730"/>
      <c r="E171" s="731"/>
      <c r="F171" s="141" t="s">
        <v>218</v>
      </c>
      <c r="G171" s="728"/>
      <c r="H171" s="728"/>
      <c r="I171" s="728"/>
      <c r="J171" s="728"/>
      <c r="K171" s="728"/>
      <c r="L171" s="728"/>
      <c r="M171" s="728"/>
    </row>
    <row r="172" spans="1:13" x14ac:dyDescent="0.25">
      <c r="B172" s="732"/>
      <c r="C172" s="730"/>
      <c r="D172" s="730"/>
      <c r="E172" s="731"/>
      <c r="F172" s="134" t="s">
        <v>326</v>
      </c>
      <c r="G172" s="728"/>
      <c r="H172" s="728"/>
      <c r="I172" s="728"/>
      <c r="J172" s="728"/>
      <c r="K172" s="728"/>
      <c r="L172" s="728"/>
      <c r="M172" s="728"/>
    </row>
  </sheetData>
  <sheetProtection algorithmName="SHA-512" hashValue="efHtYnClk9U+J1Iu8lIBvAwA9NDMFpnx1SHgcSvT//y5v+BUMWIWamo73V0rQeHrv+hVnIEnX0kK71ng3Wk1ow==" saltValue="3gB182LP/l8LuMu5yl+QQA==" spinCount="100000" sheet="1" objects="1" scenarios="1" selectLockedCells="1"/>
  <mergeCells count="485">
    <mergeCell ref="B171:B172"/>
    <mergeCell ref="C171:D172"/>
    <mergeCell ref="E171:E172"/>
    <mergeCell ref="G171:M172"/>
    <mergeCell ref="B167:M167"/>
    <mergeCell ref="B168:B169"/>
    <mergeCell ref="C168:D169"/>
    <mergeCell ref="E168:E169"/>
    <mergeCell ref="F168:F169"/>
    <mergeCell ref="G168:M169"/>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F151:G151"/>
    <mergeCell ref="H151:I151"/>
    <mergeCell ref="J151:M151"/>
    <mergeCell ref="B148:D148"/>
    <mergeCell ref="F148:G148"/>
    <mergeCell ref="H148:I148"/>
    <mergeCell ref="K148:L148"/>
    <mergeCell ref="B149:D149"/>
    <mergeCell ref="F149:G149"/>
    <mergeCell ref="H149:I149"/>
    <mergeCell ref="K149:L14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B133:M133"/>
    <mergeCell ref="B134:D134"/>
    <mergeCell ref="F134:G134"/>
    <mergeCell ref="H134:I134"/>
    <mergeCell ref="K134:L134"/>
    <mergeCell ref="B135:D135"/>
    <mergeCell ref="F135:G135"/>
    <mergeCell ref="H135:I135"/>
    <mergeCell ref="K135:L135"/>
    <mergeCell ref="A129:G129"/>
    <mergeCell ref="I129:J129"/>
    <mergeCell ref="K129:L129"/>
    <mergeCell ref="A130:M130"/>
    <mergeCell ref="B131:M131"/>
    <mergeCell ref="B132:E132"/>
    <mergeCell ref="F132:G132"/>
    <mergeCell ref="H132:I132"/>
    <mergeCell ref="K132:L132"/>
    <mergeCell ref="G127:H127"/>
    <mergeCell ref="I127:J127"/>
    <mergeCell ref="K127:L127"/>
    <mergeCell ref="G128:H128"/>
    <mergeCell ref="I128:J128"/>
    <mergeCell ref="K128:L128"/>
    <mergeCell ref="G125:H125"/>
    <mergeCell ref="I125:J125"/>
    <mergeCell ref="K125:L125"/>
    <mergeCell ref="G126:H126"/>
    <mergeCell ref="I126:J126"/>
    <mergeCell ref="K126:L126"/>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B118:D118"/>
    <mergeCell ref="F118:G118"/>
    <mergeCell ref="H118:I118"/>
    <mergeCell ref="J118:K118"/>
    <mergeCell ref="L118:M118"/>
    <mergeCell ref="B119:D119"/>
    <mergeCell ref="F119:G119"/>
    <mergeCell ref="H119:I119"/>
    <mergeCell ref="J119:K119"/>
    <mergeCell ref="L119:M119"/>
    <mergeCell ref="B116:D116"/>
    <mergeCell ref="F116:G116"/>
    <mergeCell ref="H116:I116"/>
    <mergeCell ref="J116:K116"/>
    <mergeCell ref="L116:M116"/>
    <mergeCell ref="B117:D117"/>
    <mergeCell ref="F117:G117"/>
    <mergeCell ref="H117:I117"/>
    <mergeCell ref="J117:K117"/>
    <mergeCell ref="L117:M117"/>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C94:E94"/>
    <mergeCell ref="F94:H94"/>
    <mergeCell ref="L94:M94"/>
    <mergeCell ref="B95:J95"/>
    <mergeCell ref="L95:M95"/>
    <mergeCell ref="A96:M96"/>
    <mergeCell ref="C92:E92"/>
    <mergeCell ref="F92:H92"/>
    <mergeCell ref="L92:M92"/>
    <mergeCell ref="C93:E93"/>
    <mergeCell ref="F93:H93"/>
    <mergeCell ref="L93:M93"/>
    <mergeCell ref="B89:M89"/>
    <mergeCell ref="B90:M90"/>
    <mergeCell ref="C91:E91"/>
    <mergeCell ref="F91:H91"/>
    <mergeCell ref="I91:J91"/>
    <mergeCell ref="L91:M91"/>
    <mergeCell ref="B87:D87"/>
    <mergeCell ref="E87:F87"/>
    <mergeCell ref="G87:I87"/>
    <mergeCell ref="L87:M87"/>
    <mergeCell ref="B88:J88"/>
    <mergeCell ref="L88:M88"/>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76:M76"/>
    <mergeCell ref="B77:D77"/>
    <mergeCell ref="E77:F77"/>
    <mergeCell ref="G77:I77"/>
    <mergeCell ref="J77:K77"/>
    <mergeCell ref="L77:M77"/>
    <mergeCell ref="B73:D73"/>
    <mergeCell ref="E73:F73"/>
    <mergeCell ref="H73:M73"/>
    <mergeCell ref="E74:F74"/>
    <mergeCell ref="H74:M74"/>
    <mergeCell ref="B75:M75"/>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0:D60"/>
    <mergeCell ref="E60:G60"/>
    <mergeCell ref="H60:J60"/>
    <mergeCell ref="K60:M60"/>
    <mergeCell ref="K56:M56"/>
    <mergeCell ref="F57:G57"/>
    <mergeCell ref="H57:J57"/>
    <mergeCell ref="K57:M57"/>
    <mergeCell ref="F58:G58"/>
    <mergeCell ref="H58:J58"/>
    <mergeCell ref="K58:M58"/>
    <mergeCell ref="B54:D54"/>
    <mergeCell ref="E54:G54"/>
    <mergeCell ref="H54:J54"/>
    <mergeCell ref="K54:M54"/>
    <mergeCell ref="B55:D59"/>
    <mergeCell ref="F55:G55"/>
    <mergeCell ref="H55:J55"/>
    <mergeCell ref="K55:M55"/>
    <mergeCell ref="F56:G56"/>
    <mergeCell ref="H56:J56"/>
    <mergeCell ref="F59:G59"/>
    <mergeCell ref="H59:J59"/>
    <mergeCell ref="K59:M59"/>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28:M28"/>
    <mergeCell ref="B29:M29"/>
    <mergeCell ref="B30:M30"/>
    <mergeCell ref="B31:D31"/>
    <mergeCell ref="F31:G31"/>
    <mergeCell ref="H31:J31"/>
    <mergeCell ref="L31:M31"/>
    <mergeCell ref="B25:E25"/>
    <mergeCell ref="F25:G25"/>
    <mergeCell ref="H25:M25"/>
    <mergeCell ref="B26:E26"/>
    <mergeCell ref="F26:G26"/>
    <mergeCell ref="H26:M26"/>
    <mergeCell ref="B22:H22"/>
    <mergeCell ref="I22:M22"/>
    <mergeCell ref="B23:H23"/>
    <mergeCell ref="I23:M23"/>
    <mergeCell ref="B24:C24"/>
    <mergeCell ref="D24:E24"/>
    <mergeCell ref="F24:H24"/>
    <mergeCell ref="I24:J24"/>
    <mergeCell ref="K24:M24"/>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9:H9"/>
    <mergeCell ref="I9:M9"/>
    <mergeCell ref="B5:M5"/>
    <mergeCell ref="B6:D6"/>
    <mergeCell ref="E6:I6"/>
    <mergeCell ref="J6:M6"/>
    <mergeCell ref="B7:D7"/>
    <mergeCell ref="E7:H7"/>
    <mergeCell ref="I7:K7"/>
    <mergeCell ref="L7:M7"/>
    <mergeCell ref="C1:E1"/>
    <mergeCell ref="F1:I1"/>
    <mergeCell ref="C2:K2"/>
    <mergeCell ref="L2:M2"/>
    <mergeCell ref="B3:M3"/>
    <mergeCell ref="B4:M4"/>
    <mergeCell ref="B8:D8"/>
    <mergeCell ref="E8:H8"/>
    <mergeCell ref="I8:K8"/>
    <mergeCell ref="L8:M8"/>
  </mergeCells>
  <dataValidations count="3">
    <dataValidation type="list" allowBlank="1" showInputMessage="1" showErrorMessage="1" sqref="F99:G103">
      <formula1>$O$100:$S$100</formula1>
    </dataValidation>
    <dataValidation type="list" allowBlank="1" showInputMessage="1" showErrorMessage="1" sqref="E99:E103">
      <formula1>$O$99:$R$99</formula1>
    </dataValidation>
    <dataValidation type="list" allowBlank="1" showInputMessage="1" showErrorMessage="1" sqref="F124:F128">
      <formula1>$O$124:$Q$124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S172"/>
  <sheetViews>
    <sheetView zoomScaleNormal="100" workbookViewId="0">
      <selection activeCell="E63" sqref="E63:F63"/>
    </sheetView>
  </sheetViews>
  <sheetFormatPr defaultRowHeight="15" x14ac:dyDescent="0.25"/>
  <cols>
    <col min="1" max="1" width="3" style="183" customWidth="1"/>
    <col min="2" max="2" width="17.28515625" style="183" customWidth="1"/>
    <col min="3" max="3" width="11.7109375" style="183" customWidth="1"/>
    <col min="4" max="4" width="12" style="183" customWidth="1"/>
    <col min="5" max="5" width="17.28515625" style="183" customWidth="1"/>
    <col min="6" max="6" width="11.140625" style="183" customWidth="1"/>
    <col min="7" max="8" width="9.140625" style="183"/>
    <col min="9" max="9" width="11.7109375" style="183" customWidth="1"/>
    <col min="10" max="10" width="13.140625" style="183" customWidth="1"/>
    <col min="11" max="11" width="17.7109375" style="183" customWidth="1"/>
    <col min="12" max="12" width="9.28515625" style="183" customWidth="1"/>
    <col min="13" max="13" width="11" style="183" customWidth="1"/>
    <col min="14" max="14" width="9.140625" style="183"/>
    <col min="15" max="19" width="9.140625" style="183" hidden="1" customWidth="1"/>
    <col min="20" max="256" width="9.140625" style="183"/>
    <col min="257" max="257" width="17.28515625" style="183" customWidth="1"/>
    <col min="258" max="258" width="11.7109375" style="183" customWidth="1"/>
    <col min="259" max="259" width="12" style="183" customWidth="1"/>
    <col min="260" max="260" width="18.140625" style="183" customWidth="1"/>
    <col min="261" max="263" width="9.140625" style="183"/>
    <col min="264" max="264" width="11.7109375" style="183" customWidth="1"/>
    <col min="265" max="265" width="13.140625" style="183" customWidth="1"/>
    <col min="266" max="266" width="17.7109375" style="183" customWidth="1"/>
    <col min="267" max="512" width="9.140625" style="183"/>
    <col min="513" max="513" width="17.28515625" style="183" customWidth="1"/>
    <col min="514" max="514" width="11.7109375" style="183" customWidth="1"/>
    <col min="515" max="515" width="12" style="183" customWidth="1"/>
    <col min="516" max="516" width="18.140625" style="183" customWidth="1"/>
    <col min="517" max="519" width="9.140625" style="183"/>
    <col min="520" max="520" width="11.7109375" style="183" customWidth="1"/>
    <col min="521" max="521" width="13.140625" style="183" customWidth="1"/>
    <col min="522" max="522" width="17.7109375" style="183" customWidth="1"/>
    <col min="523" max="768" width="9.140625" style="183"/>
    <col min="769" max="769" width="17.28515625" style="183" customWidth="1"/>
    <col min="770" max="770" width="11.7109375" style="183" customWidth="1"/>
    <col min="771" max="771" width="12" style="183" customWidth="1"/>
    <col min="772" max="772" width="18.140625" style="183" customWidth="1"/>
    <col min="773" max="775" width="9.140625" style="183"/>
    <col min="776" max="776" width="11.7109375" style="183" customWidth="1"/>
    <col min="777" max="777" width="13.140625" style="183" customWidth="1"/>
    <col min="778" max="778" width="17.7109375" style="183" customWidth="1"/>
    <col min="779" max="1024" width="9.140625" style="183"/>
    <col min="1025" max="1025" width="17.28515625" style="183" customWidth="1"/>
    <col min="1026" max="1026" width="11.7109375" style="183" customWidth="1"/>
    <col min="1027" max="1027" width="12" style="183" customWidth="1"/>
    <col min="1028" max="1028" width="18.140625" style="183" customWidth="1"/>
    <col min="1029" max="1031" width="9.140625" style="183"/>
    <col min="1032" max="1032" width="11.7109375" style="183" customWidth="1"/>
    <col min="1033" max="1033" width="13.140625" style="183" customWidth="1"/>
    <col min="1034" max="1034" width="17.7109375" style="183" customWidth="1"/>
    <col min="1035" max="1280" width="9.140625" style="183"/>
    <col min="1281" max="1281" width="17.28515625" style="183" customWidth="1"/>
    <col min="1282" max="1282" width="11.7109375" style="183" customWidth="1"/>
    <col min="1283" max="1283" width="12" style="183" customWidth="1"/>
    <col min="1284" max="1284" width="18.140625" style="183" customWidth="1"/>
    <col min="1285" max="1287" width="9.140625" style="183"/>
    <col min="1288" max="1288" width="11.7109375" style="183" customWidth="1"/>
    <col min="1289" max="1289" width="13.140625" style="183" customWidth="1"/>
    <col min="1290" max="1290" width="17.7109375" style="183" customWidth="1"/>
    <col min="1291" max="1536" width="9.140625" style="183"/>
    <col min="1537" max="1537" width="17.28515625" style="183" customWidth="1"/>
    <col min="1538" max="1538" width="11.7109375" style="183" customWidth="1"/>
    <col min="1539" max="1539" width="12" style="183" customWidth="1"/>
    <col min="1540" max="1540" width="18.140625" style="183" customWidth="1"/>
    <col min="1541" max="1543" width="9.140625" style="183"/>
    <col min="1544" max="1544" width="11.7109375" style="183" customWidth="1"/>
    <col min="1545" max="1545" width="13.140625" style="183" customWidth="1"/>
    <col min="1546" max="1546" width="17.7109375" style="183" customWidth="1"/>
    <col min="1547" max="1792" width="9.140625" style="183"/>
    <col min="1793" max="1793" width="17.28515625" style="183" customWidth="1"/>
    <col min="1794" max="1794" width="11.7109375" style="183" customWidth="1"/>
    <col min="1795" max="1795" width="12" style="183" customWidth="1"/>
    <col min="1796" max="1796" width="18.140625" style="183" customWidth="1"/>
    <col min="1797" max="1799" width="9.140625" style="183"/>
    <col min="1800" max="1800" width="11.7109375" style="183" customWidth="1"/>
    <col min="1801" max="1801" width="13.140625" style="183" customWidth="1"/>
    <col min="1802" max="1802" width="17.7109375" style="183" customWidth="1"/>
    <col min="1803" max="2048" width="9.140625" style="183"/>
    <col min="2049" max="2049" width="17.28515625" style="183" customWidth="1"/>
    <col min="2050" max="2050" width="11.7109375" style="183" customWidth="1"/>
    <col min="2051" max="2051" width="12" style="183" customWidth="1"/>
    <col min="2052" max="2052" width="18.140625" style="183" customWidth="1"/>
    <col min="2053" max="2055" width="9.140625" style="183"/>
    <col min="2056" max="2056" width="11.7109375" style="183" customWidth="1"/>
    <col min="2057" max="2057" width="13.140625" style="183" customWidth="1"/>
    <col min="2058" max="2058" width="17.7109375" style="183" customWidth="1"/>
    <col min="2059" max="2304" width="9.140625" style="183"/>
    <col min="2305" max="2305" width="17.28515625" style="183" customWidth="1"/>
    <col min="2306" max="2306" width="11.7109375" style="183" customWidth="1"/>
    <col min="2307" max="2307" width="12" style="183" customWidth="1"/>
    <col min="2308" max="2308" width="18.140625" style="183" customWidth="1"/>
    <col min="2309" max="2311" width="9.140625" style="183"/>
    <col min="2312" max="2312" width="11.7109375" style="183" customWidth="1"/>
    <col min="2313" max="2313" width="13.140625" style="183" customWidth="1"/>
    <col min="2314" max="2314" width="17.7109375" style="183" customWidth="1"/>
    <col min="2315" max="2560" width="9.140625" style="183"/>
    <col min="2561" max="2561" width="17.28515625" style="183" customWidth="1"/>
    <col min="2562" max="2562" width="11.7109375" style="183" customWidth="1"/>
    <col min="2563" max="2563" width="12" style="183" customWidth="1"/>
    <col min="2564" max="2564" width="18.140625" style="183" customWidth="1"/>
    <col min="2565" max="2567" width="9.140625" style="183"/>
    <col min="2568" max="2568" width="11.7109375" style="183" customWidth="1"/>
    <col min="2569" max="2569" width="13.140625" style="183" customWidth="1"/>
    <col min="2570" max="2570" width="17.7109375" style="183" customWidth="1"/>
    <col min="2571" max="2816" width="9.140625" style="183"/>
    <col min="2817" max="2817" width="17.28515625" style="183" customWidth="1"/>
    <col min="2818" max="2818" width="11.7109375" style="183" customWidth="1"/>
    <col min="2819" max="2819" width="12" style="183" customWidth="1"/>
    <col min="2820" max="2820" width="18.140625" style="183" customWidth="1"/>
    <col min="2821" max="2823" width="9.140625" style="183"/>
    <col min="2824" max="2824" width="11.7109375" style="183" customWidth="1"/>
    <col min="2825" max="2825" width="13.140625" style="183" customWidth="1"/>
    <col min="2826" max="2826" width="17.7109375" style="183" customWidth="1"/>
    <col min="2827" max="3072" width="9.140625" style="183"/>
    <col min="3073" max="3073" width="17.28515625" style="183" customWidth="1"/>
    <col min="3074" max="3074" width="11.7109375" style="183" customWidth="1"/>
    <col min="3075" max="3075" width="12" style="183" customWidth="1"/>
    <col min="3076" max="3076" width="18.140625" style="183" customWidth="1"/>
    <col min="3077" max="3079" width="9.140625" style="183"/>
    <col min="3080" max="3080" width="11.7109375" style="183" customWidth="1"/>
    <col min="3081" max="3081" width="13.140625" style="183" customWidth="1"/>
    <col min="3082" max="3082" width="17.7109375" style="183" customWidth="1"/>
    <col min="3083" max="3328" width="9.140625" style="183"/>
    <col min="3329" max="3329" width="17.28515625" style="183" customWidth="1"/>
    <col min="3330" max="3330" width="11.7109375" style="183" customWidth="1"/>
    <col min="3331" max="3331" width="12" style="183" customWidth="1"/>
    <col min="3332" max="3332" width="18.140625" style="183" customWidth="1"/>
    <col min="3333" max="3335" width="9.140625" style="183"/>
    <col min="3336" max="3336" width="11.7109375" style="183" customWidth="1"/>
    <col min="3337" max="3337" width="13.140625" style="183" customWidth="1"/>
    <col min="3338" max="3338" width="17.7109375" style="183" customWidth="1"/>
    <col min="3339" max="3584" width="9.140625" style="183"/>
    <col min="3585" max="3585" width="17.28515625" style="183" customWidth="1"/>
    <col min="3586" max="3586" width="11.7109375" style="183" customWidth="1"/>
    <col min="3587" max="3587" width="12" style="183" customWidth="1"/>
    <col min="3588" max="3588" width="18.140625" style="183" customWidth="1"/>
    <col min="3589" max="3591" width="9.140625" style="183"/>
    <col min="3592" max="3592" width="11.7109375" style="183" customWidth="1"/>
    <col min="3593" max="3593" width="13.140625" style="183" customWidth="1"/>
    <col min="3594" max="3594" width="17.7109375" style="183" customWidth="1"/>
    <col min="3595" max="3840" width="9.140625" style="183"/>
    <col min="3841" max="3841" width="17.28515625" style="183" customWidth="1"/>
    <col min="3842" max="3842" width="11.7109375" style="183" customWidth="1"/>
    <col min="3843" max="3843" width="12" style="183" customWidth="1"/>
    <col min="3844" max="3844" width="18.140625" style="183" customWidth="1"/>
    <col min="3845" max="3847" width="9.140625" style="183"/>
    <col min="3848" max="3848" width="11.7109375" style="183" customWidth="1"/>
    <col min="3849" max="3849" width="13.140625" style="183" customWidth="1"/>
    <col min="3850" max="3850" width="17.7109375" style="183" customWidth="1"/>
    <col min="3851" max="4096" width="9.140625" style="183"/>
    <col min="4097" max="4097" width="17.28515625" style="183" customWidth="1"/>
    <col min="4098" max="4098" width="11.7109375" style="183" customWidth="1"/>
    <col min="4099" max="4099" width="12" style="183" customWidth="1"/>
    <col min="4100" max="4100" width="18.140625" style="183" customWidth="1"/>
    <col min="4101" max="4103" width="9.140625" style="183"/>
    <col min="4104" max="4104" width="11.7109375" style="183" customWidth="1"/>
    <col min="4105" max="4105" width="13.140625" style="183" customWidth="1"/>
    <col min="4106" max="4106" width="17.7109375" style="183" customWidth="1"/>
    <col min="4107" max="4352" width="9.140625" style="183"/>
    <col min="4353" max="4353" width="17.28515625" style="183" customWidth="1"/>
    <col min="4354" max="4354" width="11.7109375" style="183" customWidth="1"/>
    <col min="4355" max="4355" width="12" style="183" customWidth="1"/>
    <col min="4356" max="4356" width="18.140625" style="183" customWidth="1"/>
    <col min="4357" max="4359" width="9.140625" style="183"/>
    <col min="4360" max="4360" width="11.7109375" style="183" customWidth="1"/>
    <col min="4361" max="4361" width="13.140625" style="183" customWidth="1"/>
    <col min="4362" max="4362" width="17.7109375" style="183" customWidth="1"/>
    <col min="4363" max="4608" width="9.140625" style="183"/>
    <col min="4609" max="4609" width="17.28515625" style="183" customWidth="1"/>
    <col min="4610" max="4610" width="11.7109375" style="183" customWidth="1"/>
    <col min="4611" max="4611" width="12" style="183" customWidth="1"/>
    <col min="4612" max="4612" width="18.140625" style="183" customWidth="1"/>
    <col min="4613" max="4615" width="9.140625" style="183"/>
    <col min="4616" max="4616" width="11.7109375" style="183" customWidth="1"/>
    <col min="4617" max="4617" width="13.140625" style="183" customWidth="1"/>
    <col min="4618" max="4618" width="17.7109375" style="183" customWidth="1"/>
    <col min="4619" max="4864" width="9.140625" style="183"/>
    <col min="4865" max="4865" width="17.28515625" style="183" customWidth="1"/>
    <col min="4866" max="4866" width="11.7109375" style="183" customWidth="1"/>
    <col min="4867" max="4867" width="12" style="183" customWidth="1"/>
    <col min="4868" max="4868" width="18.140625" style="183" customWidth="1"/>
    <col min="4869" max="4871" width="9.140625" style="183"/>
    <col min="4872" max="4872" width="11.7109375" style="183" customWidth="1"/>
    <col min="4873" max="4873" width="13.140625" style="183" customWidth="1"/>
    <col min="4874" max="4874" width="17.7109375" style="183" customWidth="1"/>
    <col min="4875" max="5120" width="9.140625" style="183"/>
    <col min="5121" max="5121" width="17.28515625" style="183" customWidth="1"/>
    <col min="5122" max="5122" width="11.7109375" style="183" customWidth="1"/>
    <col min="5123" max="5123" width="12" style="183" customWidth="1"/>
    <col min="5124" max="5124" width="18.140625" style="183" customWidth="1"/>
    <col min="5125" max="5127" width="9.140625" style="183"/>
    <col min="5128" max="5128" width="11.7109375" style="183" customWidth="1"/>
    <col min="5129" max="5129" width="13.140625" style="183" customWidth="1"/>
    <col min="5130" max="5130" width="17.7109375" style="183" customWidth="1"/>
    <col min="5131" max="5376" width="9.140625" style="183"/>
    <col min="5377" max="5377" width="17.28515625" style="183" customWidth="1"/>
    <col min="5378" max="5378" width="11.7109375" style="183" customWidth="1"/>
    <col min="5379" max="5379" width="12" style="183" customWidth="1"/>
    <col min="5380" max="5380" width="18.140625" style="183" customWidth="1"/>
    <col min="5381" max="5383" width="9.140625" style="183"/>
    <col min="5384" max="5384" width="11.7109375" style="183" customWidth="1"/>
    <col min="5385" max="5385" width="13.140625" style="183" customWidth="1"/>
    <col min="5386" max="5386" width="17.7109375" style="183" customWidth="1"/>
    <col min="5387" max="5632" width="9.140625" style="183"/>
    <col min="5633" max="5633" width="17.28515625" style="183" customWidth="1"/>
    <col min="5634" max="5634" width="11.7109375" style="183" customWidth="1"/>
    <col min="5635" max="5635" width="12" style="183" customWidth="1"/>
    <col min="5636" max="5636" width="18.140625" style="183" customWidth="1"/>
    <col min="5637" max="5639" width="9.140625" style="183"/>
    <col min="5640" max="5640" width="11.7109375" style="183" customWidth="1"/>
    <col min="5641" max="5641" width="13.140625" style="183" customWidth="1"/>
    <col min="5642" max="5642" width="17.7109375" style="183" customWidth="1"/>
    <col min="5643" max="5888" width="9.140625" style="183"/>
    <col min="5889" max="5889" width="17.28515625" style="183" customWidth="1"/>
    <col min="5890" max="5890" width="11.7109375" style="183" customWidth="1"/>
    <col min="5891" max="5891" width="12" style="183" customWidth="1"/>
    <col min="5892" max="5892" width="18.140625" style="183" customWidth="1"/>
    <col min="5893" max="5895" width="9.140625" style="183"/>
    <col min="5896" max="5896" width="11.7109375" style="183" customWidth="1"/>
    <col min="5897" max="5897" width="13.140625" style="183" customWidth="1"/>
    <col min="5898" max="5898" width="17.7109375" style="183" customWidth="1"/>
    <col min="5899" max="6144" width="9.140625" style="183"/>
    <col min="6145" max="6145" width="17.28515625" style="183" customWidth="1"/>
    <col min="6146" max="6146" width="11.7109375" style="183" customWidth="1"/>
    <col min="6147" max="6147" width="12" style="183" customWidth="1"/>
    <col min="6148" max="6148" width="18.140625" style="183" customWidth="1"/>
    <col min="6149" max="6151" width="9.140625" style="183"/>
    <col min="6152" max="6152" width="11.7109375" style="183" customWidth="1"/>
    <col min="6153" max="6153" width="13.140625" style="183" customWidth="1"/>
    <col min="6154" max="6154" width="17.7109375" style="183" customWidth="1"/>
    <col min="6155" max="6400" width="9.140625" style="183"/>
    <col min="6401" max="6401" width="17.28515625" style="183" customWidth="1"/>
    <col min="6402" max="6402" width="11.7109375" style="183" customWidth="1"/>
    <col min="6403" max="6403" width="12" style="183" customWidth="1"/>
    <col min="6404" max="6404" width="18.140625" style="183" customWidth="1"/>
    <col min="6405" max="6407" width="9.140625" style="183"/>
    <col min="6408" max="6408" width="11.7109375" style="183" customWidth="1"/>
    <col min="6409" max="6409" width="13.140625" style="183" customWidth="1"/>
    <col min="6410" max="6410" width="17.7109375" style="183" customWidth="1"/>
    <col min="6411" max="6656" width="9.140625" style="183"/>
    <col min="6657" max="6657" width="17.28515625" style="183" customWidth="1"/>
    <col min="6658" max="6658" width="11.7109375" style="183" customWidth="1"/>
    <col min="6659" max="6659" width="12" style="183" customWidth="1"/>
    <col min="6660" max="6660" width="18.140625" style="183" customWidth="1"/>
    <col min="6661" max="6663" width="9.140625" style="183"/>
    <col min="6664" max="6664" width="11.7109375" style="183" customWidth="1"/>
    <col min="6665" max="6665" width="13.140625" style="183" customWidth="1"/>
    <col min="6666" max="6666" width="17.7109375" style="183" customWidth="1"/>
    <col min="6667" max="6912" width="9.140625" style="183"/>
    <col min="6913" max="6913" width="17.28515625" style="183" customWidth="1"/>
    <col min="6914" max="6914" width="11.7109375" style="183" customWidth="1"/>
    <col min="6915" max="6915" width="12" style="183" customWidth="1"/>
    <col min="6916" max="6916" width="18.140625" style="183" customWidth="1"/>
    <col min="6917" max="6919" width="9.140625" style="183"/>
    <col min="6920" max="6920" width="11.7109375" style="183" customWidth="1"/>
    <col min="6921" max="6921" width="13.140625" style="183" customWidth="1"/>
    <col min="6922" max="6922" width="17.7109375" style="183" customWidth="1"/>
    <col min="6923" max="7168" width="9.140625" style="183"/>
    <col min="7169" max="7169" width="17.28515625" style="183" customWidth="1"/>
    <col min="7170" max="7170" width="11.7109375" style="183" customWidth="1"/>
    <col min="7171" max="7171" width="12" style="183" customWidth="1"/>
    <col min="7172" max="7172" width="18.140625" style="183" customWidth="1"/>
    <col min="7173" max="7175" width="9.140625" style="183"/>
    <col min="7176" max="7176" width="11.7109375" style="183" customWidth="1"/>
    <col min="7177" max="7177" width="13.140625" style="183" customWidth="1"/>
    <col min="7178" max="7178" width="17.7109375" style="183" customWidth="1"/>
    <col min="7179" max="7424" width="9.140625" style="183"/>
    <col min="7425" max="7425" width="17.28515625" style="183" customWidth="1"/>
    <col min="7426" max="7426" width="11.7109375" style="183" customWidth="1"/>
    <col min="7427" max="7427" width="12" style="183" customWidth="1"/>
    <col min="7428" max="7428" width="18.140625" style="183" customWidth="1"/>
    <col min="7429" max="7431" width="9.140625" style="183"/>
    <col min="7432" max="7432" width="11.7109375" style="183" customWidth="1"/>
    <col min="7433" max="7433" width="13.140625" style="183" customWidth="1"/>
    <col min="7434" max="7434" width="17.7109375" style="183" customWidth="1"/>
    <col min="7435" max="7680" width="9.140625" style="183"/>
    <col min="7681" max="7681" width="17.28515625" style="183" customWidth="1"/>
    <col min="7682" max="7682" width="11.7109375" style="183" customWidth="1"/>
    <col min="7683" max="7683" width="12" style="183" customWidth="1"/>
    <col min="7684" max="7684" width="18.140625" style="183" customWidth="1"/>
    <col min="7685" max="7687" width="9.140625" style="183"/>
    <col min="7688" max="7688" width="11.7109375" style="183" customWidth="1"/>
    <col min="7689" max="7689" width="13.140625" style="183" customWidth="1"/>
    <col min="7690" max="7690" width="17.7109375" style="183" customWidth="1"/>
    <col min="7691" max="7936" width="9.140625" style="183"/>
    <col min="7937" max="7937" width="17.28515625" style="183" customWidth="1"/>
    <col min="7938" max="7938" width="11.7109375" style="183" customWidth="1"/>
    <col min="7939" max="7939" width="12" style="183" customWidth="1"/>
    <col min="7940" max="7940" width="18.140625" style="183" customWidth="1"/>
    <col min="7941" max="7943" width="9.140625" style="183"/>
    <col min="7944" max="7944" width="11.7109375" style="183" customWidth="1"/>
    <col min="7945" max="7945" width="13.140625" style="183" customWidth="1"/>
    <col min="7946" max="7946" width="17.7109375" style="183" customWidth="1"/>
    <col min="7947" max="8192" width="9.140625" style="183"/>
    <col min="8193" max="8193" width="17.28515625" style="183" customWidth="1"/>
    <col min="8194" max="8194" width="11.7109375" style="183" customWidth="1"/>
    <col min="8195" max="8195" width="12" style="183" customWidth="1"/>
    <col min="8196" max="8196" width="18.140625" style="183" customWidth="1"/>
    <col min="8197" max="8199" width="9.140625" style="183"/>
    <col min="8200" max="8200" width="11.7109375" style="183" customWidth="1"/>
    <col min="8201" max="8201" width="13.140625" style="183" customWidth="1"/>
    <col min="8202" max="8202" width="17.7109375" style="183" customWidth="1"/>
    <col min="8203" max="8448" width="9.140625" style="183"/>
    <col min="8449" max="8449" width="17.28515625" style="183" customWidth="1"/>
    <col min="8450" max="8450" width="11.7109375" style="183" customWidth="1"/>
    <col min="8451" max="8451" width="12" style="183" customWidth="1"/>
    <col min="8452" max="8452" width="18.140625" style="183" customWidth="1"/>
    <col min="8453" max="8455" width="9.140625" style="183"/>
    <col min="8456" max="8456" width="11.7109375" style="183" customWidth="1"/>
    <col min="8457" max="8457" width="13.140625" style="183" customWidth="1"/>
    <col min="8458" max="8458" width="17.7109375" style="183" customWidth="1"/>
    <col min="8459" max="8704" width="9.140625" style="183"/>
    <col min="8705" max="8705" width="17.28515625" style="183" customWidth="1"/>
    <col min="8706" max="8706" width="11.7109375" style="183" customWidth="1"/>
    <col min="8707" max="8707" width="12" style="183" customWidth="1"/>
    <col min="8708" max="8708" width="18.140625" style="183" customWidth="1"/>
    <col min="8709" max="8711" width="9.140625" style="183"/>
    <col min="8712" max="8712" width="11.7109375" style="183" customWidth="1"/>
    <col min="8713" max="8713" width="13.140625" style="183" customWidth="1"/>
    <col min="8714" max="8714" width="17.7109375" style="183" customWidth="1"/>
    <col min="8715" max="8960" width="9.140625" style="183"/>
    <col min="8961" max="8961" width="17.28515625" style="183" customWidth="1"/>
    <col min="8962" max="8962" width="11.7109375" style="183" customWidth="1"/>
    <col min="8963" max="8963" width="12" style="183" customWidth="1"/>
    <col min="8964" max="8964" width="18.140625" style="183" customWidth="1"/>
    <col min="8965" max="8967" width="9.140625" style="183"/>
    <col min="8968" max="8968" width="11.7109375" style="183" customWidth="1"/>
    <col min="8969" max="8969" width="13.140625" style="183" customWidth="1"/>
    <col min="8970" max="8970" width="17.7109375" style="183" customWidth="1"/>
    <col min="8971" max="9216" width="9.140625" style="183"/>
    <col min="9217" max="9217" width="17.28515625" style="183" customWidth="1"/>
    <col min="9218" max="9218" width="11.7109375" style="183" customWidth="1"/>
    <col min="9219" max="9219" width="12" style="183" customWidth="1"/>
    <col min="9220" max="9220" width="18.140625" style="183" customWidth="1"/>
    <col min="9221" max="9223" width="9.140625" style="183"/>
    <col min="9224" max="9224" width="11.7109375" style="183" customWidth="1"/>
    <col min="9225" max="9225" width="13.140625" style="183" customWidth="1"/>
    <col min="9226" max="9226" width="17.7109375" style="183" customWidth="1"/>
    <col min="9227" max="9472" width="9.140625" style="183"/>
    <col min="9473" max="9473" width="17.28515625" style="183" customWidth="1"/>
    <col min="9474" max="9474" width="11.7109375" style="183" customWidth="1"/>
    <col min="9475" max="9475" width="12" style="183" customWidth="1"/>
    <col min="9476" max="9476" width="18.140625" style="183" customWidth="1"/>
    <col min="9477" max="9479" width="9.140625" style="183"/>
    <col min="9480" max="9480" width="11.7109375" style="183" customWidth="1"/>
    <col min="9481" max="9481" width="13.140625" style="183" customWidth="1"/>
    <col min="9482" max="9482" width="17.7109375" style="183" customWidth="1"/>
    <col min="9483" max="9728" width="9.140625" style="183"/>
    <col min="9729" max="9729" width="17.28515625" style="183" customWidth="1"/>
    <col min="9730" max="9730" width="11.7109375" style="183" customWidth="1"/>
    <col min="9731" max="9731" width="12" style="183" customWidth="1"/>
    <col min="9732" max="9732" width="18.140625" style="183" customWidth="1"/>
    <col min="9733" max="9735" width="9.140625" style="183"/>
    <col min="9736" max="9736" width="11.7109375" style="183" customWidth="1"/>
    <col min="9737" max="9737" width="13.140625" style="183" customWidth="1"/>
    <col min="9738" max="9738" width="17.7109375" style="183" customWidth="1"/>
    <col min="9739" max="9984" width="9.140625" style="183"/>
    <col min="9985" max="9985" width="17.28515625" style="183" customWidth="1"/>
    <col min="9986" max="9986" width="11.7109375" style="183" customWidth="1"/>
    <col min="9987" max="9987" width="12" style="183" customWidth="1"/>
    <col min="9988" max="9988" width="18.140625" style="183" customWidth="1"/>
    <col min="9989" max="9991" width="9.140625" style="183"/>
    <col min="9992" max="9992" width="11.7109375" style="183" customWidth="1"/>
    <col min="9993" max="9993" width="13.140625" style="183" customWidth="1"/>
    <col min="9994" max="9994" width="17.7109375" style="183" customWidth="1"/>
    <col min="9995" max="10240" width="9.140625" style="183"/>
    <col min="10241" max="10241" width="17.28515625" style="183" customWidth="1"/>
    <col min="10242" max="10242" width="11.7109375" style="183" customWidth="1"/>
    <col min="10243" max="10243" width="12" style="183" customWidth="1"/>
    <col min="10244" max="10244" width="18.140625" style="183" customWidth="1"/>
    <col min="10245" max="10247" width="9.140625" style="183"/>
    <col min="10248" max="10248" width="11.7109375" style="183" customWidth="1"/>
    <col min="10249" max="10249" width="13.140625" style="183" customWidth="1"/>
    <col min="10250" max="10250" width="17.7109375" style="183" customWidth="1"/>
    <col min="10251" max="10496" width="9.140625" style="183"/>
    <col min="10497" max="10497" width="17.28515625" style="183" customWidth="1"/>
    <col min="10498" max="10498" width="11.7109375" style="183" customWidth="1"/>
    <col min="10499" max="10499" width="12" style="183" customWidth="1"/>
    <col min="10500" max="10500" width="18.140625" style="183" customWidth="1"/>
    <col min="10501" max="10503" width="9.140625" style="183"/>
    <col min="10504" max="10504" width="11.7109375" style="183" customWidth="1"/>
    <col min="10505" max="10505" width="13.140625" style="183" customWidth="1"/>
    <col min="10506" max="10506" width="17.7109375" style="183" customWidth="1"/>
    <col min="10507" max="10752" width="9.140625" style="183"/>
    <col min="10753" max="10753" width="17.28515625" style="183" customWidth="1"/>
    <col min="10754" max="10754" width="11.7109375" style="183" customWidth="1"/>
    <col min="10755" max="10755" width="12" style="183" customWidth="1"/>
    <col min="10756" max="10756" width="18.140625" style="183" customWidth="1"/>
    <col min="10757" max="10759" width="9.140625" style="183"/>
    <col min="10760" max="10760" width="11.7109375" style="183" customWidth="1"/>
    <col min="10761" max="10761" width="13.140625" style="183" customWidth="1"/>
    <col min="10762" max="10762" width="17.7109375" style="183" customWidth="1"/>
    <col min="10763" max="11008" width="9.140625" style="183"/>
    <col min="11009" max="11009" width="17.28515625" style="183" customWidth="1"/>
    <col min="11010" max="11010" width="11.7109375" style="183" customWidth="1"/>
    <col min="11011" max="11011" width="12" style="183" customWidth="1"/>
    <col min="11012" max="11012" width="18.140625" style="183" customWidth="1"/>
    <col min="11013" max="11015" width="9.140625" style="183"/>
    <col min="11016" max="11016" width="11.7109375" style="183" customWidth="1"/>
    <col min="11017" max="11017" width="13.140625" style="183" customWidth="1"/>
    <col min="11018" max="11018" width="17.7109375" style="183" customWidth="1"/>
    <col min="11019" max="11264" width="9.140625" style="183"/>
    <col min="11265" max="11265" width="17.28515625" style="183" customWidth="1"/>
    <col min="11266" max="11266" width="11.7109375" style="183" customWidth="1"/>
    <col min="11267" max="11267" width="12" style="183" customWidth="1"/>
    <col min="11268" max="11268" width="18.140625" style="183" customWidth="1"/>
    <col min="11269" max="11271" width="9.140625" style="183"/>
    <col min="11272" max="11272" width="11.7109375" style="183" customWidth="1"/>
    <col min="11273" max="11273" width="13.140625" style="183" customWidth="1"/>
    <col min="11274" max="11274" width="17.7109375" style="183" customWidth="1"/>
    <col min="11275" max="11520" width="9.140625" style="183"/>
    <col min="11521" max="11521" width="17.28515625" style="183" customWidth="1"/>
    <col min="11522" max="11522" width="11.7109375" style="183" customWidth="1"/>
    <col min="11523" max="11523" width="12" style="183" customWidth="1"/>
    <col min="11524" max="11524" width="18.140625" style="183" customWidth="1"/>
    <col min="11525" max="11527" width="9.140625" style="183"/>
    <col min="11528" max="11528" width="11.7109375" style="183" customWidth="1"/>
    <col min="11529" max="11529" width="13.140625" style="183" customWidth="1"/>
    <col min="11530" max="11530" width="17.7109375" style="183" customWidth="1"/>
    <col min="11531" max="11776" width="9.140625" style="183"/>
    <col min="11777" max="11777" width="17.28515625" style="183" customWidth="1"/>
    <col min="11778" max="11778" width="11.7109375" style="183" customWidth="1"/>
    <col min="11779" max="11779" width="12" style="183" customWidth="1"/>
    <col min="11780" max="11780" width="18.140625" style="183" customWidth="1"/>
    <col min="11781" max="11783" width="9.140625" style="183"/>
    <col min="11784" max="11784" width="11.7109375" style="183" customWidth="1"/>
    <col min="11785" max="11785" width="13.140625" style="183" customWidth="1"/>
    <col min="11786" max="11786" width="17.7109375" style="183" customWidth="1"/>
    <col min="11787" max="12032" width="9.140625" style="183"/>
    <col min="12033" max="12033" width="17.28515625" style="183" customWidth="1"/>
    <col min="12034" max="12034" width="11.7109375" style="183" customWidth="1"/>
    <col min="12035" max="12035" width="12" style="183" customWidth="1"/>
    <col min="12036" max="12036" width="18.140625" style="183" customWidth="1"/>
    <col min="12037" max="12039" width="9.140625" style="183"/>
    <col min="12040" max="12040" width="11.7109375" style="183" customWidth="1"/>
    <col min="12041" max="12041" width="13.140625" style="183" customWidth="1"/>
    <col min="12042" max="12042" width="17.7109375" style="183" customWidth="1"/>
    <col min="12043" max="12288" width="9.140625" style="183"/>
    <col min="12289" max="12289" width="17.28515625" style="183" customWidth="1"/>
    <col min="12290" max="12290" width="11.7109375" style="183" customWidth="1"/>
    <col min="12291" max="12291" width="12" style="183" customWidth="1"/>
    <col min="12292" max="12292" width="18.140625" style="183" customWidth="1"/>
    <col min="12293" max="12295" width="9.140625" style="183"/>
    <col min="12296" max="12296" width="11.7109375" style="183" customWidth="1"/>
    <col min="12297" max="12297" width="13.140625" style="183" customWidth="1"/>
    <col min="12298" max="12298" width="17.7109375" style="183" customWidth="1"/>
    <col min="12299" max="12544" width="9.140625" style="183"/>
    <col min="12545" max="12545" width="17.28515625" style="183" customWidth="1"/>
    <col min="12546" max="12546" width="11.7109375" style="183" customWidth="1"/>
    <col min="12547" max="12547" width="12" style="183" customWidth="1"/>
    <col min="12548" max="12548" width="18.140625" style="183" customWidth="1"/>
    <col min="12549" max="12551" width="9.140625" style="183"/>
    <col min="12552" max="12552" width="11.7109375" style="183" customWidth="1"/>
    <col min="12553" max="12553" width="13.140625" style="183" customWidth="1"/>
    <col min="12554" max="12554" width="17.7109375" style="183" customWidth="1"/>
    <col min="12555" max="12800" width="9.140625" style="183"/>
    <col min="12801" max="12801" width="17.28515625" style="183" customWidth="1"/>
    <col min="12802" max="12802" width="11.7109375" style="183" customWidth="1"/>
    <col min="12803" max="12803" width="12" style="183" customWidth="1"/>
    <col min="12804" max="12804" width="18.140625" style="183" customWidth="1"/>
    <col min="12805" max="12807" width="9.140625" style="183"/>
    <col min="12808" max="12808" width="11.7109375" style="183" customWidth="1"/>
    <col min="12809" max="12809" width="13.140625" style="183" customWidth="1"/>
    <col min="12810" max="12810" width="17.7109375" style="183" customWidth="1"/>
    <col min="12811" max="13056" width="9.140625" style="183"/>
    <col min="13057" max="13057" width="17.28515625" style="183" customWidth="1"/>
    <col min="13058" max="13058" width="11.7109375" style="183" customWidth="1"/>
    <col min="13059" max="13059" width="12" style="183" customWidth="1"/>
    <col min="13060" max="13060" width="18.140625" style="183" customWidth="1"/>
    <col min="13061" max="13063" width="9.140625" style="183"/>
    <col min="13064" max="13064" width="11.7109375" style="183" customWidth="1"/>
    <col min="13065" max="13065" width="13.140625" style="183" customWidth="1"/>
    <col min="13066" max="13066" width="17.7109375" style="183" customWidth="1"/>
    <col min="13067" max="13312" width="9.140625" style="183"/>
    <col min="13313" max="13313" width="17.28515625" style="183" customWidth="1"/>
    <col min="13314" max="13314" width="11.7109375" style="183" customWidth="1"/>
    <col min="13315" max="13315" width="12" style="183" customWidth="1"/>
    <col min="13316" max="13316" width="18.140625" style="183" customWidth="1"/>
    <col min="13317" max="13319" width="9.140625" style="183"/>
    <col min="13320" max="13320" width="11.7109375" style="183" customWidth="1"/>
    <col min="13321" max="13321" width="13.140625" style="183" customWidth="1"/>
    <col min="13322" max="13322" width="17.7109375" style="183" customWidth="1"/>
    <col min="13323" max="13568" width="9.140625" style="183"/>
    <col min="13569" max="13569" width="17.28515625" style="183" customWidth="1"/>
    <col min="13570" max="13570" width="11.7109375" style="183" customWidth="1"/>
    <col min="13571" max="13571" width="12" style="183" customWidth="1"/>
    <col min="13572" max="13572" width="18.140625" style="183" customWidth="1"/>
    <col min="13573" max="13575" width="9.140625" style="183"/>
    <col min="13576" max="13576" width="11.7109375" style="183" customWidth="1"/>
    <col min="13577" max="13577" width="13.140625" style="183" customWidth="1"/>
    <col min="13578" max="13578" width="17.7109375" style="183" customWidth="1"/>
    <col min="13579" max="13824" width="9.140625" style="183"/>
    <col min="13825" max="13825" width="17.28515625" style="183" customWidth="1"/>
    <col min="13826" max="13826" width="11.7109375" style="183" customWidth="1"/>
    <col min="13827" max="13827" width="12" style="183" customWidth="1"/>
    <col min="13828" max="13828" width="18.140625" style="183" customWidth="1"/>
    <col min="13829" max="13831" width="9.140625" style="183"/>
    <col min="13832" max="13832" width="11.7109375" style="183" customWidth="1"/>
    <col min="13833" max="13833" width="13.140625" style="183" customWidth="1"/>
    <col min="13834" max="13834" width="17.7109375" style="183" customWidth="1"/>
    <col min="13835" max="14080" width="9.140625" style="183"/>
    <col min="14081" max="14081" width="17.28515625" style="183" customWidth="1"/>
    <col min="14082" max="14082" width="11.7109375" style="183" customWidth="1"/>
    <col min="14083" max="14083" width="12" style="183" customWidth="1"/>
    <col min="14084" max="14084" width="18.140625" style="183" customWidth="1"/>
    <col min="14085" max="14087" width="9.140625" style="183"/>
    <col min="14088" max="14088" width="11.7109375" style="183" customWidth="1"/>
    <col min="14089" max="14089" width="13.140625" style="183" customWidth="1"/>
    <col min="14090" max="14090" width="17.7109375" style="183" customWidth="1"/>
    <col min="14091" max="14336" width="9.140625" style="183"/>
    <col min="14337" max="14337" width="17.28515625" style="183" customWidth="1"/>
    <col min="14338" max="14338" width="11.7109375" style="183" customWidth="1"/>
    <col min="14339" max="14339" width="12" style="183" customWidth="1"/>
    <col min="14340" max="14340" width="18.140625" style="183" customWidth="1"/>
    <col min="14341" max="14343" width="9.140625" style="183"/>
    <col min="14344" max="14344" width="11.7109375" style="183" customWidth="1"/>
    <col min="14345" max="14345" width="13.140625" style="183" customWidth="1"/>
    <col min="14346" max="14346" width="17.7109375" style="183" customWidth="1"/>
    <col min="14347" max="14592" width="9.140625" style="183"/>
    <col min="14593" max="14593" width="17.28515625" style="183" customWidth="1"/>
    <col min="14594" max="14594" width="11.7109375" style="183" customWidth="1"/>
    <col min="14595" max="14595" width="12" style="183" customWidth="1"/>
    <col min="14596" max="14596" width="18.140625" style="183" customWidth="1"/>
    <col min="14597" max="14599" width="9.140625" style="183"/>
    <col min="14600" max="14600" width="11.7109375" style="183" customWidth="1"/>
    <col min="14601" max="14601" width="13.140625" style="183" customWidth="1"/>
    <col min="14602" max="14602" width="17.7109375" style="183" customWidth="1"/>
    <col min="14603" max="14848" width="9.140625" style="183"/>
    <col min="14849" max="14849" width="17.28515625" style="183" customWidth="1"/>
    <col min="14850" max="14850" width="11.7109375" style="183" customWidth="1"/>
    <col min="14851" max="14851" width="12" style="183" customWidth="1"/>
    <col min="14852" max="14852" width="18.140625" style="183" customWidth="1"/>
    <col min="14853" max="14855" width="9.140625" style="183"/>
    <col min="14856" max="14856" width="11.7109375" style="183" customWidth="1"/>
    <col min="14857" max="14857" width="13.140625" style="183" customWidth="1"/>
    <col min="14858" max="14858" width="17.7109375" style="183" customWidth="1"/>
    <col min="14859" max="15104" width="9.140625" style="183"/>
    <col min="15105" max="15105" width="17.28515625" style="183" customWidth="1"/>
    <col min="15106" max="15106" width="11.7109375" style="183" customWidth="1"/>
    <col min="15107" max="15107" width="12" style="183" customWidth="1"/>
    <col min="15108" max="15108" width="18.140625" style="183" customWidth="1"/>
    <col min="15109" max="15111" width="9.140625" style="183"/>
    <col min="15112" max="15112" width="11.7109375" style="183" customWidth="1"/>
    <col min="15113" max="15113" width="13.140625" style="183" customWidth="1"/>
    <col min="15114" max="15114" width="17.7109375" style="183" customWidth="1"/>
    <col min="15115" max="15360" width="9.140625" style="183"/>
    <col min="15361" max="15361" width="17.28515625" style="183" customWidth="1"/>
    <col min="15362" max="15362" width="11.7109375" style="183" customWidth="1"/>
    <col min="15363" max="15363" width="12" style="183" customWidth="1"/>
    <col min="15364" max="15364" width="18.140625" style="183" customWidth="1"/>
    <col min="15365" max="15367" width="9.140625" style="183"/>
    <col min="15368" max="15368" width="11.7109375" style="183" customWidth="1"/>
    <col min="15369" max="15369" width="13.140625" style="183" customWidth="1"/>
    <col min="15370" max="15370" width="17.7109375" style="183" customWidth="1"/>
    <col min="15371" max="15616" width="9.140625" style="183"/>
    <col min="15617" max="15617" width="17.28515625" style="183" customWidth="1"/>
    <col min="15618" max="15618" width="11.7109375" style="183" customWidth="1"/>
    <col min="15619" max="15619" width="12" style="183" customWidth="1"/>
    <col min="15620" max="15620" width="18.140625" style="183" customWidth="1"/>
    <col min="15621" max="15623" width="9.140625" style="183"/>
    <col min="15624" max="15624" width="11.7109375" style="183" customWidth="1"/>
    <col min="15625" max="15625" width="13.140625" style="183" customWidth="1"/>
    <col min="15626" max="15626" width="17.7109375" style="183" customWidth="1"/>
    <col min="15627" max="15872" width="9.140625" style="183"/>
    <col min="15873" max="15873" width="17.28515625" style="183" customWidth="1"/>
    <col min="15874" max="15874" width="11.7109375" style="183" customWidth="1"/>
    <col min="15875" max="15875" width="12" style="183" customWidth="1"/>
    <col min="15876" max="15876" width="18.140625" style="183" customWidth="1"/>
    <col min="15877" max="15879" width="9.140625" style="183"/>
    <col min="15880" max="15880" width="11.7109375" style="183" customWidth="1"/>
    <col min="15881" max="15881" width="13.140625" style="183" customWidth="1"/>
    <col min="15882" max="15882" width="17.7109375" style="183" customWidth="1"/>
    <col min="15883" max="16128" width="9.140625" style="183"/>
    <col min="16129" max="16129" width="17.28515625" style="183" customWidth="1"/>
    <col min="16130" max="16130" width="11.7109375" style="183" customWidth="1"/>
    <col min="16131" max="16131" width="12" style="183" customWidth="1"/>
    <col min="16132" max="16132" width="18.140625" style="183" customWidth="1"/>
    <col min="16133" max="16135" width="9.140625" style="183"/>
    <col min="16136" max="16136" width="11.7109375" style="183" customWidth="1"/>
    <col min="16137" max="16137" width="13.140625" style="183" customWidth="1"/>
    <col min="16138" max="16138" width="17.7109375" style="183" customWidth="1"/>
    <col min="16139" max="16384" width="9.140625" style="183"/>
  </cols>
  <sheetData>
    <row r="1" spans="2:13" ht="12.6" customHeight="1" x14ac:dyDescent="0.25">
      <c r="B1" s="78"/>
      <c r="C1" s="642"/>
      <c r="D1" s="642"/>
      <c r="E1" s="642"/>
      <c r="F1" s="643" t="s">
        <v>59</v>
      </c>
      <c r="G1" s="643"/>
      <c r="H1" s="643"/>
      <c r="I1" s="643"/>
      <c r="J1" s="10"/>
      <c r="K1" s="10"/>
      <c r="L1" s="10"/>
      <c r="M1" s="10"/>
    </row>
    <row r="2" spans="2:13" ht="30.75" customHeight="1" x14ac:dyDescent="0.25">
      <c r="B2" s="79"/>
      <c r="C2" s="698" t="s">
        <v>134</v>
      </c>
      <c r="D2" s="698"/>
      <c r="E2" s="698"/>
      <c r="F2" s="698"/>
      <c r="G2" s="698"/>
      <c r="H2" s="698"/>
      <c r="I2" s="698"/>
      <c r="J2" s="698"/>
      <c r="K2" s="698"/>
      <c r="L2" s="699">
        <f ca="1">TODAY()</f>
        <v>43318</v>
      </c>
      <c r="M2" s="700"/>
    </row>
    <row r="3" spans="2:13" ht="36.75" customHeight="1" x14ac:dyDescent="0.25">
      <c r="B3" s="644" t="s">
        <v>334</v>
      </c>
      <c r="C3" s="644"/>
      <c r="D3" s="644"/>
      <c r="E3" s="644"/>
      <c r="F3" s="644"/>
      <c r="G3" s="644"/>
      <c r="H3" s="644"/>
      <c r="I3" s="644"/>
      <c r="J3" s="644"/>
      <c r="K3" s="644"/>
      <c r="L3" s="644"/>
      <c r="M3" s="644"/>
    </row>
    <row r="4" spans="2:13" ht="20.25" customHeight="1" x14ac:dyDescent="0.25">
      <c r="B4" s="702" t="s">
        <v>215</v>
      </c>
      <c r="C4" s="703"/>
      <c r="D4" s="703"/>
      <c r="E4" s="703"/>
      <c r="F4" s="703"/>
      <c r="G4" s="703"/>
      <c r="H4" s="703"/>
      <c r="I4" s="703"/>
      <c r="J4" s="703"/>
      <c r="K4" s="703"/>
      <c r="L4" s="703"/>
      <c r="M4" s="704"/>
    </row>
    <row r="5" spans="2:13" x14ac:dyDescent="0.25">
      <c r="B5" s="399" t="s">
        <v>220</v>
      </c>
      <c r="C5" s="400"/>
      <c r="D5" s="400"/>
      <c r="E5" s="400"/>
      <c r="F5" s="400"/>
      <c r="G5" s="400"/>
      <c r="H5" s="400"/>
      <c r="I5" s="400"/>
      <c r="J5" s="400"/>
      <c r="K5" s="400"/>
      <c r="L5" s="400"/>
      <c r="M5" s="401"/>
    </row>
    <row r="6" spans="2:13" ht="18" customHeight="1" x14ac:dyDescent="0.25">
      <c r="B6" s="370" t="str">
        <f>REPT(Application!A4,1)</f>
        <v/>
      </c>
      <c r="C6" s="370"/>
      <c r="D6" s="370"/>
      <c r="E6" s="370"/>
      <c r="F6" s="370"/>
      <c r="G6" s="370"/>
      <c r="H6" s="370"/>
      <c r="I6" s="370"/>
      <c r="J6" s="674" t="str">
        <f>REPT(Application!E4,1)</f>
        <v/>
      </c>
      <c r="K6" s="674"/>
      <c r="L6" s="674"/>
      <c r="M6" s="674"/>
    </row>
    <row r="7" spans="2:13" x14ac:dyDescent="0.25">
      <c r="B7" s="666" t="s">
        <v>60</v>
      </c>
      <c r="C7" s="666"/>
      <c r="D7" s="666"/>
      <c r="E7" s="493" t="s">
        <v>61</v>
      </c>
      <c r="F7" s="493"/>
      <c r="G7" s="493"/>
      <c r="H7" s="493"/>
      <c r="I7" s="639" t="s">
        <v>151</v>
      </c>
      <c r="J7" s="639"/>
      <c r="K7" s="639"/>
      <c r="L7" s="493" t="s">
        <v>99</v>
      </c>
      <c r="M7" s="493"/>
    </row>
    <row r="8" spans="2:13" ht="18" customHeight="1" x14ac:dyDescent="0.25">
      <c r="B8" s="641"/>
      <c r="C8" s="641"/>
      <c r="D8" s="641"/>
      <c r="E8" s="370"/>
      <c r="F8" s="370"/>
      <c r="G8" s="370"/>
      <c r="H8" s="370"/>
      <c r="I8" s="370" t="str">
        <f>REPT(Application!H14,1)</f>
        <v/>
      </c>
      <c r="J8" s="370"/>
      <c r="K8" s="370"/>
      <c r="L8" s="467"/>
      <c r="M8" s="467"/>
    </row>
    <row r="9" spans="2:13" x14ac:dyDescent="0.25">
      <c r="B9" s="399" t="s">
        <v>62</v>
      </c>
      <c r="C9" s="400"/>
      <c r="D9" s="400"/>
      <c r="E9" s="400"/>
      <c r="F9" s="400"/>
      <c r="G9" s="400"/>
      <c r="H9" s="400"/>
      <c r="I9" s="675" t="s">
        <v>287</v>
      </c>
      <c r="J9" s="446"/>
      <c r="K9" s="446"/>
      <c r="L9" s="446"/>
      <c r="M9" s="447"/>
    </row>
    <row r="10" spans="2:13" ht="18" customHeight="1" x14ac:dyDescent="0.25">
      <c r="B10" s="370"/>
      <c r="C10" s="370"/>
      <c r="D10" s="370"/>
      <c r="E10" s="370"/>
      <c r="F10" s="370"/>
      <c r="G10" s="370"/>
      <c r="H10" s="370"/>
      <c r="I10" s="407"/>
      <c r="J10" s="407"/>
      <c r="K10" s="407"/>
      <c r="L10" s="407"/>
      <c r="M10" s="407"/>
    </row>
    <row r="11" spans="2:13" x14ac:dyDescent="0.25">
      <c r="B11" s="654" t="s">
        <v>221</v>
      </c>
      <c r="C11" s="655"/>
      <c r="D11" s="655"/>
      <c r="E11" s="655"/>
      <c r="F11" s="655"/>
      <c r="G11" s="655"/>
      <c r="H11" s="655"/>
      <c r="I11" s="676"/>
      <c r="J11" s="677"/>
      <c r="K11" s="677"/>
      <c r="L11" s="677"/>
      <c r="M11" s="678"/>
    </row>
    <row r="12" spans="2:13" ht="18" customHeight="1" x14ac:dyDescent="0.25">
      <c r="B12" s="832"/>
      <c r="C12" s="833"/>
      <c r="D12" s="832"/>
      <c r="E12" s="833"/>
      <c r="F12" s="832"/>
      <c r="G12" s="834"/>
      <c r="H12" s="833"/>
      <c r="I12" s="672" t="s">
        <v>63</v>
      </c>
      <c r="J12" s="673"/>
      <c r="K12" s="835"/>
      <c r="L12" s="835"/>
      <c r="M12" s="835"/>
    </row>
    <row r="13" spans="2:13" x14ac:dyDescent="0.25">
      <c r="B13" s="666" t="s">
        <v>266</v>
      </c>
      <c r="C13" s="666"/>
      <c r="D13" s="666"/>
      <c r="E13" s="666"/>
      <c r="F13" s="616" t="s">
        <v>67</v>
      </c>
      <c r="G13" s="616"/>
      <c r="H13" s="493" t="s">
        <v>152</v>
      </c>
      <c r="I13" s="493"/>
      <c r="J13" s="493"/>
      <c r="K13" s="493"/>
      <c r="L13" s="493"/>
      <c r="M13" s="493"/>
    </row>
    <row r="14" spans="2:13" x14ac:dyDescent="0.25">
      <c r="B14" s="760" t="str">
        <f>REPT(Application!A8,1)</f>
        <v/>
      </c>
      <c r="C14" s="760"/>
      <c r="D14" s="760"/>
      <c r="E14" s="760"/>
      <c r="F14" s="617"/>
      <c r="G14" s="618"/>
      <c r="H14" s="370"/>
      <c r="I14" s="370"/>
      <c r="J14" s="370"/>
      <c r="K14" s="370"/>
      <c r="L14" s="370"/>
      <c r="M14" s="370"/>
    </row>
    <row r="15" spans="2:13" ht="6.95" customHeight="1" x14ac:dyDescent="0.25">
      <c r="B15" s="102"/>
      <c r="C15" s="102"/>
      <c r="D15" s="102"/>
      <c r="E15" s="102"/>
      <c r="F15" s="100"/>
      <c r="G15" s="100"/>
      <c r="H15" s="103"/>
      <c r="I15" s="103"/>
      <c r="J15" s="103"/>
      <c r="K15" s="103"/>
      <c r="L15" s="103"/>
      <c r="M15" s="103"/>
    </row>
    <row r="16" spans="2:13" s="35" customFormat="1" ht="18" customHeight="1" x14ac:dyDescent="0.25">
      <c r="B16" s="640" t="s">
        <v>325</v>
      </c>
      <c r="C16" s="640"/>
      <c r="D16" s="640"/>
      <c r="E16" s="640"/>
      <c r="F16" s="640"/>
      <c r="G16" s="640"/>
      <c r="H16" s="640"/>
      <c r="I16" s="640"/>
      <c r="J16" s="640"/>
      <c r="K16" s="640"/>
      <c r="L16" s="640"/>
      <c r="M16" s="640"/>
    </row>
    <row r="17" spans="2:13" x14ac:dyDescent="0.25">
      <c r="B17" s="399" t="s">
        <v>220</v>
      </c>
      <c r="C17" s="400"/>
      <c r="D17" s="400"/>
      <c r="E17" s="400"/>
      <c r="F17" s="400"/>
      <c r="G17" s="400"/>
      <c r="H17" s="400"/>
      <c r="I17" s="400"/>
      <c r="J17" s="400"/>
      <c r="K17" s="400"/>
      <c r="L17" s="400"/>
      <c r="M17" s="401"/>
    </row>
    <row r="18" spans="2:13" x14ac:dyDescent="0.25">
      <c r="B18" s="370"/>
      <c r="C18" s="370"/>
      <c r="D18" s="370"/>
      <c r="E18" s="370"/>
      <c r="F18" s="370"/>
      <c r="G18" s="370"/>
      <c r="H18" s="370"/>
      <c r="I18" s="370"/>
      <c r="J18" s="674" t="str">
        <f>REPT(Application!E15,1)</f>
        <v/>
      </c>
      <c r="K18" s="674"/>
      <c r="L18" s="674"/>
      <c r="M18" s="674"/>
    </row>
    <row r="19" spans="2:13" x14ac:dyDescent="0.25">
      <c r="B19" s="666" t="s">
        <v>60</v>
      </c>
      <c r="C19" s="666"/>
      <c r="D19" s="666"/>
      <c r="E19" s="493" t="s">
        <v>61</v>
      </c>
      <c r="F19" s="493"/>
      <c r="G19" s="493"/>
      <c r="H19" s="493"/>
      <c r="I19" s="639" t="s">
        <v>151</v>
      </c>
      <c r="J19" s="639"/>
      <c r="K19" s="639"/>
      <c r="L19" s="493" t="s">
        <v>99</v>
      </c>
      <c r="M19" s="493"/>
    </row>
    <row r="20" spans="2:13" x14ac:dyDescent="0.25">
      <c r="B20" s="641"/>
      <c r="C20" s="641"/>
      <c r="D20" s="641"/>
      <c r="E20" s="370"/>
      <c r="F20" s="370"/>
      <c r="G20" s="370"/>
      <c r="H20" s="370"/>
      <c r="I20" s="370"/>
      <c r="J20" s="370"/>
      <c r="K20" s="370"/>
      <c r="L20" s="467"/>
      <c r="M20" s="467"/>
    </row>
    <row r="21" spans="2:13" x14ac:dyDescent="0.25">
      <c r="B21" s="399" t="s">
        <v>62</v>
      </c>
      <c r="C21" s="400"/>
      <c r="D21" s="400"/>
      <c r="E21" s="400"/>
      <c r="F21" s="400"/>
      <c r="G21" s="400"/>
      <c r="H21" s="400"/>
      <c r="I21" s="675" t="s">
        <v>287</v>
      </c>
      <c r="J21" s="446"/>
      <c r="K21" s="446"/>
      <c r="L21" s="446"/>
      <c r="M21" s="447"/>
    </row>
    <row r="22" spans="2:13" x14ac:dyDescent="0.25">
      <c r="B22" s="370"/>
      <c r="C22" s="370"/>
      <c r="D22" s="370"/>
      <c r="E22" s="370"/>
      <c r="F22" s="370"/>
      <c r="G22" s="370"/>
      <c r="H22" s="370"/>
      <c r="I22" s="407"/>
      <c r="J22" s="407"/>
      <c r="K22" s="407"/>
      <c r="L22" s="407"/>
      <c r="M22" s="407"/>
    </row>
    <row r="23" spans="2:13" x14ac:dyDescent="0.25">
      <c r="B23" s="654" t="s">
        <v>221</v>
      </c>
      <c r="C23" s="655"/>
      <c r="D23" s="655"/>
      <c r="E23" s="655"/>
      <c r="F23" s="655"/>
      <c r="G23" s="655"/>
      <c r="H23" s="655"/>
      <c r="I23" s="676"/>
      <c r="J23" s="677"/>
      <c r="K23" s="677"/>
      <c r="L23" s="677"/>
      <c r="M23" s="678"/>
    </row>
    <row r="24" spans="2:13" x14ac:dyDescent="0.25">
      <c r="B24" s="669"/>
      <c r="C24" s="670"/>
      <c r="D24" s="669"/>
      <c r="E24" s="670"/>
      <c r="F24" s="669"/>
      <c r="G24" s="671"/>
      <c r="H24" s="670"/>
      <c r="I24" s="672" t="s">
        <v>63</v>
      </c>
      <c r="J24" s="673"/>
      <c r="K24" s="674"/>
      <c r="L24" s="674"/>
      <c r="M24" s="674"/>
    </row>
    <row r="25" spans="2:13" x14ac:dyDescent="0.25">
      <c r="B25" s="666" t="s">
        <v>266</v>
      </c>
      <c r="C25" s="666"/>
      <c r="D25" s="666"/>
      <c r="E25" s="666"/>
      <c r="F25" s="616" t="s">
        <v>67</v>
      </c>
      <c r="G25" s="616"/>
      <c r="H25" s="493" t="s">
        <v>152</v>
      </c>
      <c r="I25" s="493"/>
      <c r="J25" s="493"/>
      <c r="K25" s="493"/>
      <c r="L25" s="493"/>
      <c r="M25" s="493"/>
    </row>
    <row r="26" spans="2:13" x14ac:dyDescent="0.25">
      <c r="B26" s="760"/>
      <c r="C26" s="760"/>
      <c r="D26" s="760"/>
      <c r="E26" s="760"/>
      <c r="F26" s="617"/>
      <c r="G26" s="618"/>
      <c r="H26" s="370"/>
      <c r="I26" s="370"/>
      <c r="J26" s="370"/>
      <c r="K26" s="370"/>
      <c r="L26" s="370"/>
      <c r="M26" s="370"/>
    </row>
    <row r="27" spans="2:13" ht="6.95" customHeight="1" x14ac:dyDescent="0.25">
      <c r="B27" s="99"/>
      <c r="C27" s="99"/>
      <c r="D27" s="99"/>
      <c r="E27" s="99"/>
      <c r="F27" s="100"/>
      <c r="G27" s="100"/>
      <c r="H27" s="101"/>
      <c r="I27" s="101"/>
      <c r="J27" s="101"/>
      <c r="K27" s="101"/>
      <c r="L27" s="101"/>
      <c r="M27" s="101"/>
    </row>
    <row r="28" spans="2:13" ht="7.35" customHeight="1" x14ac:dyDescent="0.25">
      <c r="B28" s="667"/>
      <c r="C28" s="667"/>
      <c r="D28" s="667"/>
      <c r="E28" s="667"/>
      <c r="F28" s="667"/>
      <c r="G28" s="667"/>
      <c r="H28" s="667"/>
      <c r="I28" s="667"/>
      <c r="J28" s="667"/>
      <c r="K28" s="667"/>
      <c r="L28" s="667"/>
      <c r="M28" s="667"/>
    </row>
    <row r="29" spans="2:13" s="61" customFormat="1" ht="20.25" customHeight="1" x14ac:dyDescent="0.25">
      <c r="B29" s="702" t="s">
        <v>216</v>
      </c>
      <c r="C29" s="703"/>
      <c r="D29" s="703"/>
      <c r="E29" s="703"/>
      <c r="F29" s="703"/>
      <c r="G29" s="703"/>
      <c r="H29" s="703"/>
      <c r="I29" s="703"/>
      <c r="J29" s="703"/>
      <c r="K29" s="703"/>
      <c r="L29" s="703"/>
      <c r="M29" s="704"/>
    </row>
    <row r="30" spans="2:13" ht="7.35" customHeight="1" x14ac:dyDescent="0.25">
      <c r="B30" s="658"/>
      <c r="C30" s="658"/>
      <c r="D30" s="658"/>
      <c r="E30" s="658"/>
      <c r="F30" s="658"/>
      <c r="G30" s="658"/>
      <c r="H30" s="658"/>
      <c r="I30" s="658"/>
      <c r="J30" s="658"/>
      <c r="K30" s="658"/>
      <c r="L30" s="658"/>
      <c r="M30" s="658"/>
    </row>
    <row r="31" spans="2:13" s="11" customFormat="1" ht="12.75" x14ac:dyDescent="0.2">
      <c r="B31" s="619" t="s">
        <v>68</v>
      </c>
      <c r="C31" s="619"/>
      <c r="D31" s="619"/>
      <c r="E31" s="82"/>
      <c r="F31" s="620" t="s">
        <v>69</v>
      </c>
      <c r="G31" s="620"/>
      <c r="H31" s="619" t="s">
        <v>70</v>
      </c>
      <c r="I31" s="619"/>
      <c r="J31" s="619"/>
      <c r="K31" s="82"/>
      <c r="L31" s="620" t="s">
        <v>69</v>
      </c>
      <c r="M31" s="620"/>
    </row>
    <row r="32" spans="2:13" ht="15" customHeight="1" x14ac:dyDescent="0.25">
      <c r="B32" s="621" t="s">
        <v>71</v>
      </c>
      <c r="C32" s="621"/>
      <c r="D32" s="621"/>
      <c r="E32" s="83"/>
      <c r="F32" s="840">
        <f>SUM(L81)</f>
        <v>0</v>
      </c>
      <c r="G32" s="840"/>
      <c r="H32" s="633" t="s">
        <v>280</v>
      </c>
      <c r="I32" s="634"/>
      <c r="J32" s="635"/>
      <c r="K32" s="627"/>
      <c r="L32" s="841">
        <f>SUM(K129+F136)</f>
        <v>0</v>
      </c>
      <c r="M32" s="842"/>
    </row>
    <row r="33" spans="2:16" x14ac:dyDescent="0.25">
      <c r="B33" s="621" t="s">
        <v>245</v>
      </c>
      <c r="C33" s="621"/>
      <c r="D33" s="621"/>
      <c r="E33" s="83"/>
      <c r="F33" s="840">
        <f>SUM(L88)</f>
        <v>0</v>
      </c>
      <c r="G33" s="840"/>
      <c r="H33" s="636"/>
      <c r="I33" s="637"/>
      <c r="J33" s="638"/>
      <c r="K33" s="628"/>
      <c r="L33" s="843"/>
      <c r="M33" s="844"/>
    </row>
    <row r="34" spans="2:16" x14ac:dyDescent="0.25">
      <c r="B34" s="621" t="s">
        <v>246</v>
      </c>
      <c r="C34" s="621"/>
      <c r="D34" s="621"/>
      <c r="E34" s="83"/>
      <c r="F34" s="840">
        <f>SUM(L95)</f>
        <v>0</v>
      </c>
      <c r="G34" s="840"/>
      <c r="H34" s="636"/>
      <c r="I34" s="637"/>
      <c r="J34" s="638"/>
      <c r="K34" s="628"/>
      <c r="L34" s="843"/>
      <c r="M34" s="844"/>
    </row>
    <row r="35" spans="2:16" x14ac:dyDescent="0.25">
      <c r="B35" s="577" t="s">
        <v>247</v>
      </c>
      <c r="C35" s="578"/>
      <c r="D35" s="579"/>
      <c r="E35" s="83"/>
      <c r="F35" s="836">
        <f>SUM(L104)</f>
        <v>0</v>
      </c>
      <c r="G35" s="837"/>
      <c r="H35" s="625" t="s">
        <v>285</v>
      </c>
      <c r="I35" s="625"/>
      <c r="J35" s="625"/>
      <c r="K35" s="84"/>
      <c r="L35" s="838">
        <f>SUM(F141)</f>
        <v>0</v>
      </c>
      <c r="M35" s="838"/>
    </row>
    <row r="36" spans="2:16" x14ac:dyDescent="0.25">
      <c r="B36" s="577" t="s">
        <v>153</v>
      </c>
      <c r="C36" s="578"/>
      <c r="D36" s="579"/>
      <c r="E36" s="83"/>
      <c r="F36" s="623">
        <v>0</v>
      </c>
      <c r="G36" s="624"/>
      <c r="H36" s="625" t="s">
        <v>283</v>
      </c>
      <c r="I36" s="625"/>
      <c r="J36" s="625"/>
      <c r="K36" s="84"/>
      <c r="L36" s="838">
        <f>SUM(F151)</f>
        <v>0</v>
      </c>
      <c r="M36" s="838"/>
    </row>
    <row r="37" spans="2:16" x14ac:dyDescent="0.25">
      <c r="B37" s="577" t="s">
        <v>248</v>
      </c>
      <c r="C37" s="578"/>
      <c r="D37" s="579"/>
      <c r="E37" s="83"/>
      <c r="F37" s="836">
        <f>SUM(L120)</f>
        <v>0</v>
      </c>
      <c r="G37" s="837"/>
      <c r="H37" s="577" t="s">
        <v>282</v>
      </c>
      <c r="I37" s="578"/>
      <c r="J37" s="579"/>
      <c r="K37" s="84"/>
      <c r="L37" s="838">
        <f>SUM(F156)</f>
        <v>0</v>
      </c>
      <c r="M37" s="838"/>
    </row>
    <row r="38" spans="2:16" x14ac:dyDescent="0.25">
      <c r="B38" s="577" t="s">
        <v>72</v>
      </c>
      <c r="C38" s="578"/>
      <c r="D38" s="579"/>
      <c r="E38" s="83"/>
      <c r="F38" s="623">
        <v>0</v>
      </c>
      <c r="G38" s="624"/>
      <c r="H38" s="577" t="s">
        <v>284</v>
      </c>
      <c r="I38" s="578"/>
      <c r="J38" s="579"/>
      <c r="K38" s="84"/>
      <c r="L38" s="838">
        <f>SUM(F161)</f>
        <v>0</v>
      </c>
      <c r="M38" s="838"/>
      <c r="N38" s="21"/>
      <c r="O38" s="21"/>
      <c r="P38" s="21"/>
    </row>
    <row r="39" spans="2:16" x14ac:dyDescent="0.25">
      <c r="B39" s="621" t="s">
        <v>73</v>
      </c>
      <c r="C39" s="621"/>
      <c r="D39" s="621"/>
      <c r="E39" s="83" t="str">
        <f>REPT(B139,1)</f>
        <v/>
      </c>
      <c r="F39" s="840">
        <f>SUM(J139)</f>
        <v>0</v>
      </c>
      <c r="G39" s="840"/>
      <c r="H39" s="577" t="s">
        <v>249</v>
      </c>
      <c r="I39" s="578"/>
      <c r="J39" s="579"/>
      <c r="K39" s="84"/>
      <c r="L39" s="838">
        <f>SUM(H112)</f>
        <v>0</v>
      </c>
      <c r="M39" s="838"/>
    </row>
    <row r="40" spans="2:16" x14ac:dyDescent="0.25">
      <c r="B40" s="621" t="s">
        <v>73</v>
      </c>
      <c r="C40" s="621"/>
      <c r="D40" s="621"/>
      <c r="E40" s="83" t="str">
        <f>REPT(B140,1)</f>
        <v/>
      </c>
      <c r="F40" s="840">
        <f>SUM(J140)</f>
        <v>0</v>
      </c>
      <c r="G40" s="840"/>
      <c r="H40" s="577" t="s">
        <v>281</v>
      </c>
      <c r="I40" s="578"/>
      <c r="J40" s="579"/>
      <c r="K40" s="84"/>
      <c r="L40" s="838">
        <f>SUM(J120)</f>
        <v>0</v>
      </c>
      <c r="M40" s="838"/>
    </row>
    <row r="41" spans="2:16" x14ac:dyDescent="0.25">
      <c r="B41" s="621" t="s">
        <v>163</v>
      </c>
      <c r="C41" s="621"/>
      <c r="D41" s="621"/>
      <c r="E41" s="83"/>
      <c r="F41" s="659">
        <v>0</v>
      </c>
      <c r="G41" s="659"/>
      <c r="H41" s="577" t="s">
        <v>237</v>
      </c>
      <c r="I41" s="578"/>
      <c r="J41" s="579"/>
      <c r="K41" s="84"/>
      <c r="L41" s="660">
        <v>0</v>
      </c>
      <c r="M41" s="660"/>
    </row>
    <row r="42" spans="2:16" x14ac:dyDescent="0.25">
      <c r="B42" s="621" t="s">
        <v>161</v>
      </c>
      <c r="C42" s="621"/>
      <c r="D42" s="621"/>
      <c r="E42" s="83"/>
      <c r="F42" s="659">
        <v>0</v>
      </c>
      <c r="G42" s="659"/>
      <c r="H42" s="661"/>
      <c r="I42" s="662"/>
      <c r="J42" s="663"/>
      <c r="K42" s="84"/>
      <c r="L42" s="838"/>
      <c r="M42" s="838"/>
    </row>
    <row r="43" spans="2:16" x14ac:dyDescent="0.25">
      <c r="B43" s="577" t="s">
        <v>74</v>
      </c>
      <c r="C43" s="578"/>
      <c r="D43" s="579"/>
      <c r="E43" s="83"/>
      <c r="F43" s="659">
        <v>0</v>
      </c>
      <c r="G43" s="659"/>
      <c r="H43" s="577" t="s">
        <v>154</v>
      </c>
      <c r="I43" s="578"/>
      <c r="J43" s="579"/>
      <c r="K43" s="84"/>
      <c r="L43" s="660">
        <v>0</v>
      </c>
      <c r="M43" s="660"/>
    </row>
    <row r="44" spans="2:16" ht="9.75" customHeight="1" x14ac:dyDescent="0.25">
      <c r="B44" s="621"/>
      <c r="C44" s="621"/>
      <c r="D44" s="621"/>
      <c r="E44" s="12"/>
      <c r="F44" s="847"/>
      <c r="G44" s="847"/>
      <c r="H44" s="621"/>
      <c r="I44" s="621"/>
      <c r="J44" s="621"/>
      <c r="K44" s="13"/>
      <c r="L44" s="848"/>
      <c r="M44" s="848"/>
    </row>
    <row r="45" spans="2:16" s="11" customFormat="1" ht="12.75" x14ac:dyDescent="0.2">
      <c r="B45" s="666"/>
      <c r="C45" s="666"/>
      <c r="D45" s="666"/>
      <c r="E45" s="14"/>
      <c r="F45" s="847"/>
      <c r="G45" s="847"/>
      <c r="H45" s="666" t="s">
        <v>75</v>
      </c>
      <c r="I45" s="666"/>
      <c r="J45" s="666"/>
      <c r="K45" s="666"/>
      <c r="L45" s="680">
        <f>SUM(L32:M44)</f>
        <v>0</v>
      </c>
      <c r="M45" s="680"/>
    </row>
    <row r="46" spans="2:16" s="11" customFormat="1" ht="12.75" x14ac:dyDescent="0.2">
      <c r="B46" s="666"/>
      <c r="C46" s="666"/>
      <c r="D46" s="666"/>
      <c r="E46" s="14"/>
      <c r="F46" s="847"/>
      <c r="G46" s="847"/>
      <c r="H46" s="666" t="s">
        <v>76</v>
      </c>
      <c r="I46" s="666"/>
      <c r="J46" s="666"/>
      <c r="K46" s="666"/>
      <c r="L46" s="680">
        <f>F47-L45</f>
        <v>0</v>
      </c>
      <c r="M46" s="680"/>
    </row>
    <row r="47" spans="2:16" s="11" customFormat="1" ht="12.75" x14ac:dyDescent="0.2">
      <c r="B47" s="666" t="s">
        <v>77</v>
      </c>
      <c r="C47" s="666"/>
      <c r="D47" s="666"/>
      <c r="E47" s="666"/>
      <c r="F47" s="680">
        <f>SUM(F32:G46)</f>
        <v>0</v>
      </c>
      <c r="G47" s="680"/>
      <c r="H47" s="666" t="s">
        <v>78</v>
      </c>
      <c r="I47" s="666"/>
      <c r="J47" s="666"/>
      <c r="K47" s="666"/>
      <c r="L47" s="680">
        <f>SUM(L45:L46)</f>
        <v>0</v>
      </c>
      <c r="M47" s="680"/>
    </row>
    <row r="48" spans="2:16" ht="7.35" customHeight="1" x14ac:dyDescent="0.25">
      <c r="B48" s="692"/>
      <c r="C48" s="692"/>
      <c r="D48" s="692"/>
      <c r="E48" s="692"/>
      <c r="F48" s="692"/>
      <c r="G48" s="692"/>
      <c r="H48" s="692"/>
      <c r="I48" s="692"/>
      <c r="J48" s="692"/>
      <c r="K48" s="692"/>
      <c r="L48" s="692"/>
      <c r="M48" s="692"/>
    </row>
    <row r="49" spans="2:14" x14ac:dyDescent="0.25">
      <c r="B49" s="693" t="s">
        <v>79</v>
      </c>
      <c r="C49" s="694"/>
      <c r="D49" s="694"/>
      <c r="E49" s="694"/>
      <c r="F49" s="694"/>
      <c r="G49" s="695"/>
      <c r="H49" s="693" t="s">
        <v>80</v>
      </c>
      <c r="I49" s="694"/>
      <c r="J49" s="694"/>
      <c r="K49" s="694"/>
      <c r="L49" s="694"/>
      <c r="M49" s="695"/>
    </row>
    <row r="50" spans="2:14" x14ac:dyDescent="0.25">
      <c r="B50" s="621" t="s">
        <v>81</v>
      </c>
      <c r="C50" s="621"/>
      <c r="D50" s="621"/>
      <c r="E50" s="682">
        <v>0</v>
      </c>
      <c r="F50" s="683"/>
      <c r="G50" s="684"/>
      <c r="H50" s="621" t="s">
        <v>82</v>
      </c>
      <c r="I50" s="621"/>
      <c r="J50" s="621"/>
      <c r="K50" s="685">
        <f>SUM(J112)</f>
        <v>0</v>
      </c>
      <c r="L50" s="686"/>
      <c r="M50" s="687"/>
    </row>
    <row r="51" spans="2:14" x14ac:dyDescent="0.25">
      <c r="B51" s="621" t="s">
        <v>83</v>
      </c>
      <c r="C51" s="621"/>
      <c r="D51" s="621"/>
      <c r="E51" s="682">
        <v>0</v>
      </c>
      <c r="F51" s="683"/>
      <c r="G51" s="684"/>
      <c r="H51" s="688" t="s">
        <v>84</v>
      </c>
      <c r="I51" s="621"/>
      <c r="J51" s="621"/>
      <c r="K51" s="689">
        <v>0</v>
      </c>
      <c r="L51" s="690"/>
      <c r="M51" s="691"/>
    </row>
    <row r="52" spans="2:14" x14ac:dyDescent="0.25">
      <c r="B52" s="621" t="s">
        <v>85</v>
      </c>
      <c r="C52" s="621"/>
      <c r="D52" s="621"/>
      <c r="E52" s="682">
        <v>0</v>
      </c>
      <c r="F52" s="683"/>
      <c r="G52" s="684"/>
      <c r="H52" s="621" t="s">
        <v>86</v>
      </c>
      <c r="I52" s="621"/>
      <c r="J52" s="621"/>
      <c r="K52" s="689">
        <v>0</v>
      </c>
      <c r="L52" s="690"/>
      <c r="M52" s="691"/>
    </row>
    <row r="53" spans="2:14" x14ac:dyDescent="0.25">
      <c r="B53" s="577" t="s">
        <v>268</v>
      </c>
      <c r="C53" s="578"/>
      <c r="D53" s="579"/>
      <c r="E53" s="682">
        <v>0</v>
      </c>
      <c r="F53" s="683"/>
      <c r="G53" s="684"/>
      <c r="H53" s="621" t="s">
        <v>88</v>
      </c>
      <c r="I53" s="621"/>
      <c r="J53" s="621"/>
      <c r="K53" s="689">
        <v>0</v>
      </c>
      <c r="L53" s="690"/>
      <c r="M53" s="691"/>
    </row>
    <row r="54" spans="2:14" x14ac:dyDescent="0.25">
      <c r="B54" s="621" t="s">
        <v>87</v>
      </c>
      <c r="C54" s="621"/>
      <c r="D54" s="621"/>
      <c r="E54" s="724">
        <f>SUM(K112)*12</f>
        <v>0</v>
      </c>
      <c r="F54" s="725"/>
      <c r="G54" s="726"/>
      <c r="H54" s="621" t="s">
        <v>89</v>
      </c>
      <c r="I54" s="621"/>
      <c r="J54" s="621"/>
      <c r="K54" s="685">
        <f>SUM(H141)</f>
        <v>0</v>
      </c>
      <c r="L54" s="686"/>
      <c r="M54" s="687"/>
    </row>
    <row r="55" spans="2:14" x14ac:dyDescent="0.25">
      <c r="B55" s="744" t="s">
        <v>269</v>
      </c>
      <c r="C55" s="745"/>
      <c r="D55" s="746"/>
      <c r="E55" s="34"/>
      <c r="F55" s="741">
        <v>0</v>
      </c>
      <c r="G55" s="743"/>
      <c r="H55" s="753" t="s">
        <v>90</v>
      </c>
      <c r="I55" s="753"/>
      <c r="J55" s="753"/>
      <c r="K55" s="580">
        <f>SUM(I129+H136+H156+H161)</f>
        <v>0</v>
      </c>
      <c r="L55" s="581"/>
      <c r="M55" s="582"/>
    </row>
    <row r="56" spans="2:14" x14ac:dyDescent="0.25">
      <c r="B56" s="747"/>
      <c r="C56" s="748"/>
      <c r="D56" s="749"/>
      <c r="E56" s="34"/>
      <c r="F56" s="576">
        <v>0</v>
      </c>
      <c r="G56" s="576"/>
      <c r="H56" s="625" t="s">
        <v>91</v>
      </c>
      <c r="I56" s="625"/>
      <c r="J56" s="625"/>
      <c r="K56" s="685">
        <f>SUM(H151)</f>
        <v>0</v>
      </c>
      <c r="L56" s="686"/>
      <c r="M56" s="687"/>
    </row>
    <row r="57" spans="2:14" x14ac:dyDescent="0.25">
      <c r="B57" s="747"/>
      <c r="C57" s="748"/>
      <c r="D57" s="749"/>
      <c r="E57" s="34"/>
      <c r="F57" s="576">
        <v>0</v>
      </c>
      <c r="G57" s="576"/>
      <c r="H57" s="625"/>
      <c r="I57" s="625"/>
      <c r="J57" s="625"/>
      <c r="K57" s="685"/>
      <c r="L57" s="686"/>
      <c r="M57" s="687"/>
    </row>
    <row r="58" spans="2:14" x14ac:dyDescent="0.25">
      <c r="B58" s="747"/>
      <c r="C58" s="748"/>
      <c r="D58" s="749"/>
      <c r="E58" s="34"/>
      <c r="F58" s="576">
        <v>0</v>
      </c>
      <c r="G58" s="576"/>
      <c r="H58" s="577" t="s">
        <v>172</v>
      </c>
      <c r="I58" s="578"/>
      <c r="J58" s="579"/>
      <c r="K58" s="580">
        <f>SUM(E50+E51)*0.25/12</f>
        <v>0</v>
      </c>
      <c r="L58" s="581"/>
      <c r="M58" s="582"/>
    </row>
    <row r="59" spans="2:14" x14ac:dyDescent="0.25">
      <c r="B59" s="750"/>
      <c r="C59" s="751"/>
      <c r="D59" s="752"/>
      <c r="E59" s="34"/>
      <c r="F59" s="576">
        <v>0</v>
      </c>
      <c r="G59" s="576"/>
      <c r="H59" s="738" t="s">
        <v>92</v>
      </c>
      <c r="I59" s="738"/>
      <c r="J59" s="738"/>
      <c r="K59" s="739">
        <f>SUM(K50:M58)</f>
        <v>0</v>
      </c>
      <c r="L59" s="739"/>
      <c r="M59" s="740"/>
    </row>
    <row r="60" spans="2:14" x14ac:dyDescent="0.25">
      <c r="B60" s="666" t="s">
        <v>23</v>
      </c>
      <c r="C60" s="666"/>
      <c r="D60" s="666"/>
      <c r="E60" s="741">
        <f>SUM(E50:G59)</f>
        <v>0</v>
      </c>
      <c r="F60" s="742"/>
      <c r="G60" s="743"/>
      <c r="H60" s="738" t="s">
        <v>93</v>
      </c>
      <c r="I60" s="738"/>
      <c r="J60" s="738"/>
      <c r="K60" s="601">
        <f>SUM(K59*12)</f>
        <v>0</v>
      </c>
      <c r="L60" s="602"/>
      <c r="M60" s="602"/>
    </row>
    <row r="61" spans="2:14" s="35" customFormat="1" ht="7.35" customHeight="1" x14ac:dyDescent="0.25">
      <c r="B61" s="603"/>
      <c r="C61" s="604"/>
      <c r="D61" s="604"/>
      <c r="E61" s="604"/>
      <c r="F61" s="604"/>
      <c r="G61" s="604"/>
      <c r="H61" s="604"/>
      <c r="I61" s="604"/>
      <c r="J61" s="604"/>
      <c r="K61" s="604"/>
      <c r="L61" s="604"/>
      <c r="M61" s="605"/>
      <c r="N61" s="65"/>
    </row>
    <row r="62" spans="2:14" x14ac:dyDescent="0.25">
      <c r="B62" s="591" t="s">
        <v>94</v>
      </c>
      <c r="C62" s="592"/>
      <c r="D62" s="592"/>
      <c r="E62" s="592"/>
      <c r="F62" s="592"/>
      <c r="G62" s="592"/>
      <c r="H62" s="592"/>
      <c r="I62" s="592"/>
      <c r="J62" s="592"/>
      <c r="K62" s="592"/>
      <c r="L62" s="592"/>
      <c r="M62" s="593"/>
    </row>
    <row r="63" spans="2:14" x14ac:dyDescent="0.25">
      <c r="B63" s="613"/>
      <c r="C63" s="613"/>
      <c r="D63" s="613"/>
      <c r="E63" s="705"/>
      <c r="F63" s="705"/>
      <c r="G63" s="15" t="s">
        <v>95</v>
      </c>
      <c r="H63" s="594" t="s">
        <v>267</v>
      </c>
      <c r="I63" s="595"/>
      <c r="J63" s="595"/>
      <c r="K63" s="595"/>
      <c r="L63" s="595"/>
      <c r="M63" s="596"/>
    </row>
    <row r="64" spans="2:14" x14ac:dyDescent="0.25">
      <c r="B64" s="621" t="s">
        <v>96</v>
      </c>
      <c r="C64" s="621"/>
      <c r="D64" s="621"/>
      <c r="E64" s="467"/>
      <c r="F64" s="467"/>
      <c r="G64" s="43">
        <v>0</v>
      </c>
      <c r="H64" s="597"/>
      <c r="I64" s="382"/>
      <c r="J64" s="382"/>
      <c r="K64" s="382"/>
      <c r="L64" s="382"/>
      <c r="M64" s="383"/>
    </row>
    <row r="65" spans="2:14" x14ac:dyDescent="0.25">
      <c r="B65" s="625" t="s">
        <v>100</v>
      </c>
      <c r="C65" s="625"/>
      <c r="D65" s="625"/>
      <c r="E65" s="467"/>
      <c r="F65" s="467"/>
      <c r="G65" s="43">
        <v>0</v>
      </c>
      <c r="H65" s="597"/>
      <c r="I65" s="382"/>
      <c r="J65" s="382"/>
      <c r="K65" s="382"/>
      <c r="L65" s="382"/>
      <c r="M65" s="383"/>
    </row>
    <row r="66" spans="2:14" x14ac:dyDescent="0.25">
      <c r="B66" s="621" t="s">
        <v>97</v>
      </c>
      <c r="C66" s="621"/>
      <c r="D66" s="621"/>
      <c r="E66" s="467"/>
      <c r="F66" s="467"/>
      <c r="G66" s="43">
        <v>0</v>
      </c>
      <c r="H66" s="597"/>
      <c r="I66" s="382"/>
      <c r="J66" s="382"/>
      <c r="K66" s="382"/>
      <c r="L66" s="382"/>
      <c r="M66" s="383"/>
    </row>
    <row r="67" spans="2:14" x14ac:dyDescent="0.25">
      <c r="B67" s="625" t="s">
        <v>98</v>
      </c>
      <c r="C67" s="625"/>
      <c r="D67" s="625"/>
      <c r="E67" s="467"/>
      <c r="F67" s="467"/>
      <c r="G67" s="43">
        <v>0</v>
      </c>
      <c r="H67" s="597"/>
      <c r="I67" s="382"/>
      <c r="J67" s="382"/>
      <c r="K67" s="382"/>
      <c r="L67" s="382"/>
      <c r="M67" s="383"/>
    </row>
    <row r="68" spans="2:14" x14ac:dyDescent="0.25">
      <c r="B68" s="621" t="s">
        <v>365</v>
      </c>
      <c r="C68" s="621"/>
      <c r="D68" s="621"/>
      <c r="E68" s="467"/>
      <c r="F68" s="467"/>
      <c r="G68" s="43">
        <v>0</v>
      </c>
      <c r="H68" s="597"/>
      <c r="I68" s="382"/>
      <c r="J68" s="382"/>
      <c r="K68" s="382"/>
      <c r="L68" s="382"/>
      <c r="M68" s="383"/>
    </row>
    <row r="69" spans="2:14" x14ac:dyDescent="0.25">
      <c r="B69" s="736"/>
      <c r="C69" s="737"/>
      <c r="D69" s="737"/>
      <c r="E69" s="614" t="s">
        <v>165</v>
      </c>
      <c r="F69" s="614"/>
      <c r="G69" s="36">
        <f>SUM(G64:G68)</f>
        <v>0</v>
      </c>
      <c r="H69" s="598"/>
      <c r="I69" s="599"/>
      <c r="J69" s="599"/>
      <c r="K69" s="599"/>
      <c r="L69" s="599"/>
      <c r="M69" s="600"/>
    </row>
    <row r="70" spans="2:14" s="35" customFormat="1" ht="7.35" customHeight="1" x14ac:dyDescent="0.25">
      <c r="B70" s="603"/>
      <c r="C70" s="604"/>
      <c r="D70" s="604"/>
      <c r="E70" s="604"/>
      <c r="F70" s="604"/>
      <c r="G70" s="604"/>
      <c r="H70" s="754"/>
      <c r="I70" s="754"/>
      <c r="J70" s="754"/>
      <c r="K70" s="754"/>
      <c r="L70" s="754"/>
      <c r="M70" s="755"/>
      <c r="N70" s="65"/>
    </row>
    <row r="71" spans="2:14" x14ac:dyDescent="0.25">
      <c r="B71" s="591" t="s">
        <v>271</v>
      </c>
      <c r="C71" s="592"/>
      <c r="D71" s="592"/>
      <c r="E71" s="592"/>
      <c r="F71" s="592"/>
      <c r="G71" s="592"/>
      <c r="H71" s="592"/>
      <c r="I71" s="592"/>
      <c r="J71" s="592"/>
      <c r="K71" s="592"/>
      <c r="L71" s="592"/>
      <c r="M71" s="593"/>
    </row>
    <row r="72" spans="2:14" x14ac:dyDescent="0.25">
      <c r="B72" s="613"/>
      <c r="C72" s="613"/>
      <c r="D72" s="613"/>
      <c r="E72" s="705"/>
      <c r="F72" s="705"/>
      <c r="G72" s="15" t="s">
        <v>95</v>
      </c>
      <c r="H72" s="594" t="s">
        <v>273</v>
      </c>
      <c r="I72" s="595"/>
      <c r="J72" s="595"/>
      <c r="K72" s="595"/>
      <c r="L72" s="595"/>
      <c r="M72" s="596"/>
    </row>
    <row r="73" spans="2:14" x14ac:dyDescent="0.25">
      <c r="B73" s="735" t="s">
        <v>270</v>
      </c>
      <c r="C73" s="735"/>
      <c r="D73" s="735"/>
      <c r="E73" s="467"/>
      <c r="F73" s="467"/>
      <c r="G73" s="43">
        <v>0</v>
      </c>
      <c r="H73" s="597"/>
      <c r="I73" s="382"/>
      <c r="J73" s="382"/>
      <c r="K73" s="382"/>
      <c r="L73" s="382"/>
      <c r="M73" s="383"/>
    </row>
    <row r="74" spans="2:14" x14ac:dyDescent="0.25">
      <c r="B74" s="85"/>
      <c r="C74" s="86"/>
      <c r="D74" s="86"/>
      <c r="E74" s="614" t="s">
        <v>272</v>
      </c>
      <c r="F74" s="614"/>
      <c r="G74" s="36">
        <f>SUM(G69:G73)</f>
        <v>0</v>
      </c>
      <c r="H74" s="598"/>
      <c r="I74" s="599"/>
      <c r="J74" s="599"/>
      <c r="K74" s="599"/>
      <c r="L74" s="599"/>
      <c r="M74" s="600"/>
    </row>
    <row r="75" spans="2:14" ht="7.35" customHeight="1" x14ac:dyDescent="0.25">
      <c r="B75" s="650"/>
      <c r="C75" s="651"/>
      <c r="D75" s="651"/>
      <c r="E75" s="651"/>
      <c r="F75" s="651"/>
      <c r="G75" s="651"/>
      <c r="H75" s="651"/>
      <c r="I75" s="651"/>
      <c r="J75" s="651"/>
      <c r="K75" s="651"/>
      <c r="L75" s="651"/>
      <c r="M75" s="652"/>
    </row>
    <row r="76" spans="2:14" x14ac:dyDescent="0.25">
      <c r="B76" s="727" t="s">
        <v>244</v>
      </c>
      <c r="C76" s="706"/>
      <c r="D76" s="706"/>
      <c r="E76" s="706"/>
      <c r="F76" s="706"/>
      <c r="G76" s="706"/>
      <c r="H76" s="706"/>
      <c r="I76" s="706"/>
      <c r="J76" s="706"/>
      <c r="K76" s="706"/>
      <c r="L76" s="706"/>
      <c r="M76" s="707"/>
    </row>
    <row r="77" spans="2:14" x14ac:dyDescent="0.25">
      <c r="B77" s="540" t="s">
        <v>101</v>
      </c>
      <c r="C77" s="540"/>
      <c r="D77" s="540"/>
      <c r="E77" s="540" t="s">
        <v>102</v>
      </c>
      <c r="F77" s="540"/>
      <c r="G77" s="540" t="s">
        <v>103</v>
      </c>
      <c r="H77" s="540"/>
      <c r="I77" s="540"/>
      <c r="J77" s="540" t="s">
        <v>104</v>
      </c>
      <c r="K77" s="540"/>
      <c r="L77" s="540" t="s">
        <v>105</v>
      </c>
      <c r="M77" s="540"/>
    </row>
    <row r="78" spans="2:14" x14ac:dyDescent="0.25">
      <c r="B78" s="381"/>
      <c r="C78" s="382"/>
      <c r="D78" s="383"/>
      <c r="E78" s="370"/>
      <c r="F78" s="350"/>
      <c r="G78" s="381"/>
      <c r="H78" s="382"/>
      <c r="I78" s="383"/>
      <c r="J78" s="44"/>
      <c r="K78" s="44"/>
      <c r="L78" s="551">
        <v>0</v>
      </c>
      <c r="M78" s="551"/>
    </row>
    <row r="79" spans="2:14" x14ac:dyDescent="0.25">
      <c r="B79" s="381"/>
      <c r="C79" s="382"/>
      <c r="D79" s="383"/>
      <c r="E79" s="370"/>
      <c r="F79" s="350"/>
      <c r="G79" s="381"/>
      <c r="H79" s="382"/>
      <c r="I79" s="383"/>
      <c r="J79" s="44"/>
      <c r="K79" s="44"/>
      <c r="L79" s="551">
        <v>0</v>
      </c>
      <c r="M79" s="551"/>
    </row>
    <row r="80" spans="2:14" x14ac:dyDescent="0.25">
      <c r="B80" s="381"/>
      <c r="C80" s="382"/>
      <c r="D80" s="383"/>
      <c r="E80" s="711"/>
      <c r="F80" s="712"/>
      <c r="G80" s="381"/>
      <c r="H80" s="470"/>
      <c r="I80" s="471"/>
      <c r="J80" s="44"/>
      <c r="K80" s="44"/>
      <c r="L80" s="713">
        <v>0</v>
      </c>
      <c r="M80" s="714"/>
    </row>
    <row r="81" spans="1:13" x14ac:dyDescent="0.25">
      <c r="B81" s="615"/>
      <c r="C81" s="615"/>
      <c r="D81" s="615"/>
      <c r="E81" s="615"/>
      <c r="F81" s="615"/>
      <c r="G81" s="615"/>
      <c r="H81" s="615"/>
      <c r="I81" s="615"/>
      <c r="J81" s="615"/>
      <c r="K81" s="16" t="s">
        <v>106</v>
      </c>
      <c r="L81" s="715">
        <f>SUM(L78:M80)</f>
        <v>0</v>
      </c>
      <c r="M81" s="716"/>
    </row>
    <row r="82" spans="1:13" ht="7.35" customHeight="1" x14ac:dyDescent="0.25">
      <c r="B82" s="696"/>
      <c r="C82" s="696"/>
      <c r="D82" s="696"/>
      <c r="E82" s="696"/>
      <c r="F82" s="696"/>
      <c r="G82" s="696"/>
      <c r="H82" s="696"/>
      <c r="I82" s="696"/>
      <c r="J82" s="696"/>
      <c r="K82" s="696"/>
      <c r="L82" s="696"/>
      <c r="M82" s="696"/>
    </row>
    <row r="83" spans="1:13" x14ac:dyDescent="0.25">
      <c r="A83" s="132"/>
      <c r="B83" s="706" t="s">
        <v>239</v>
      </c>
      <c r="C83" s="706"/>
      <c r="D83" s="706"/>
      <c r="E83" s="706"/>
      <c r="F83" s="706"/>
      <c r="G83" s="706"/>
      <c r="H83" s="706"/>
      <c r="I83" s="706"/>
      <c r="J83" s="706"/>
      <c r="K83" s="706"/>
      <c r="L83" s="706"/>
      <c r="M83" s="707"/>
    </row>
    <row r="84" spans="1:13" x14ac:dyDescent="0.25">
      <c r="A84" s="132"/>
      <c r="B84" s="708" t="s">
        <v>101</v>
      </c>
      <c r="C84" s="540"/>
      <c r="D84" s="540"/>
      <c r="E84" s="540" t="s">
        <v>102</v>
      </c>
      <c r="F84" s="540"/>
      <c r="G84" s="540" t="s">
        <v>103</v>
      </c>
      <c r="H84" s="540"/>
      <c r="I84" s="540"/>
      <c r="J84" s="540" t="s">
        <v>104</v>
      </c>
      <c r="K84" s="540"/>
      <c r="L84" s="540" t="s">
        <v>105</v>
      </c>
      <c r="M84" s="540"/>
    </row>
    <row r="85" spans="1:13" x14ac:dyDescent="0.25">
      <c r="A85" s="132"/>
      <c r="B85" s="470"/>
      <c r="C85" s="470"/>
      <c r="D85" s="471"/>
      <c r="E85" s="721"/>
      <c r="F85" s="648"/>
      <c r="G85" s="381"/>
      <c r="H85" s="470"/>
      <c r="I85" s="471"/>
      <c r="J85" s="44"/>
      <c r="K85" s="44"/>
      <c r="L85" s="713">
        <v>0</v>
      </c>
      <c r="M85" s="714"/>
    </row>
    <row r="86" spans="1:13" x14ac:dyDescent="0.25">
      <c r="A86" s="132"/>
      <c r="B86" s="470"/>
      <c r="C86" s="470"/>
      <c r="D86" s="471"/>
      <c r="E86" s="370"/>
      <c r="F86" s="350"/>
      <c r="G86" s="381"/>
      <c r="H86" s="382"/>
      <c r="I86" s="383"/>
      <c r="J86" s="44"/>
      <c r="K86" s="44"/>
      <c r="L86" s="551">
        <v>0</v>
      </c>
      <c r="M86" s="551"/>
    </row>
    <row r="87" spans="1:13" x14ac:dyDescent="0.25">
      <c r="A87" s="132"/>
      <c r="B87" s="470"/>
      <c r="C87" s="470"/>
      <c r="D87" s="471"/>
      <c r="E87" s="711"/>
      <c r="F87" s="712"/>
      <c r="G87" s="381"/>
      <c r="H87" s="470"/>
      <c r="I87" s="471"/>
      <c r="J87" s="44"/>
      <c r="K87" s="44"/>
      <c r="L87" s="713">
        <v>0</v>
      </c>
      <c r="M87" s="714"/>
    </row>
    <row r="88" spans="1:13" x14ac:dyDescent="0.25">
      <c r="A88" s="132"/>
      <c r="B88" s="757"/>
      <c r="C88" s="615"/>
      <c r="D88" s="615"/>
      <c r="E88" s="615"/>
      <c r="F88" s="615"/>
      <c r="G88" s="615"/>
      <c r="H88" s="615"/>
      <c r="I88" s="615"/>
      <c r="J88" s="615"/>
      <c r="K88" s="16" t="s">
        <v>106</v>
      </c>
      <c r="L88" s="715">
        <f>SUM(L85:M87)</f>
        <v>0</v>
      </c>
      <c r="M88" s="716"/>
    </row>
    <row r="89" spans="1:13" ht="7.35" customHeight="1" x14ac:dyDescent="0.25">
      <c r="A89" s="132"/>
      <c r="B89" s="717"/>
      <c r="C89" s="717"/>
      <c r="D89" s="717"/>
      <c r="E89" s="717"/>
      <c r="F89" s="717"/>
      <c r="G89" s="717"/>
      <c r="H89" s="717"/>
      <c r="I89" s="717"/>
      <c r="J89" s="717"/>
      <c r="K89" s="718"/>
      <c r="L89" s="718"/>
      <c r="M89" s="719"/>
    </row>
    <row r="90" spans="1:13" x14ac:dyDescent="0.25">
      <c r="A90" s="132"/>
      <c r="B90" s="707" t="s">
        <v>238</v>
      </c>
      <c r="C90" s="723"/>
      <c r="D90" s="723"/>
      <c r="E90" s="723"/>
      <c r="F90" s="723"/>
      <c r="G90" s="723"/>
      <c r="H90" s="723"/>
      <c r="I90" s="723"/>
      <c r="J90" s="723"/>
      <c r="K90" s="723"/>
      <c r="L90" s="723"/>
      <c r="M90" s="723"/>
    </row>
    <row r="91" spans="1:13" x14ac:dyDescent="0.25">
      <c r="A91" s="132"/>
      <c r="B91" s="130" t="s">
        <v>107</v>
      </c>
      <c r="C91" s="540" t="s">
        <v>108</v>
      </c>
      <c r="D91" s="540"/>
      <c r="E91" s="540"/>
      <c r="F91" s="540" t="s">
        <v>109</v>
      </c>
      <c r="G91" s="540"/>
      <c r="H91" s="540"/>
      <c r="I91" s="540" t="s">
        <v>104</v>
      </c>
      <c r="J91" s="540"/>
      <c r="K91" s="17" t="s">
        <v>110</v>
      </c>
      <c r="L91" s="540" t="s">
        <v>111</v>
      </c>
      <c r="M91" s="540"/>
    </row>
    <row r="92" spans="1:13" x14ac:dyDescent="0.25">
      <c r="A92" s="132"/>
      <c r="B92" s="131"/>
      <c r="C92" s="585"/>
      <c r="D92" s="585"/>
      <c r="E92" s="585"/>
      <c r="F92" s="585"/>
      <c r="G92" s="585"/>
      <c r="H92" s="585"/>
      <c r="I92" s="44"/>
      <c r="J92" s="44"/>
      <c r="K92" s="50"/>
      <c r="L92" s="551">
        <v>0</v>
      </c>
      <c r="M92" s="551"/>
    </row>
    <row r="93" spans="1:13" x14ac:dyDescent="0.25">
      <c r="A93" s="132"/>
      <c r="B93" s="131"/>
      <c r="C93" s="585"/>
      <c r="D93" s="585"/>
      <c r="E93" s="585"/>
      <c r="F93" s="585"/>
      <c r="G93" s="585"/>
      <c r="H93" s="585"/>
      <c r="I93" s="44"/>
      <c r="J93" s="44"/>
      <c r="K93" s="50"/>
      <c r="L93" s="551">
        <v>0</v>
      </c>
      <c r="M93" s="551"/>
    </row>
    <row r="94" spans="1:13" x14ac:dyDescent="0.25">
      <c r="A94" s="132"/>
      <c r="B94" s="131"/>
      <c r="C94" s="585"/>
      <c r="D94" s="585"/>
      <c r="E94" s="585"/>
      <c r="F94" s="585"/>
      <c r="G94" s="585"/>
      <c r="H94" s="585"/>
      <c r="I94" s="44"/>
      <c r="J94" s="44"/>
      <c r="K94" s="50"/>
      <c r="L94" s="563">
        <v>0</v>
      </c>
      <c r="M94" s="563"/>
    </row>
    <row r="95" spans="1:13" x14ac:dyDescent="0.25">
      <c r="A95" s="133"/>
      <c r="B95" s="606"/>
      <c r="C95" s="607"/>
      <c r="D95" s="607"/>
      <c r="E95" s="607"/>
      <c r="F95" s="607"/>
      <c r="G95" s="607"/>
      <c r="H95" s="607"/>
      <c r="I95" s="607"/>
      <c r="J95" s="608"/>
      <c r="K95" s="16" t="s">
        <v>106</v>
      </c>
      <c r="L95" s="715">
        <f>SUM(L92:M94)</f>
        <v>0</v>
      </c>
      <c r="M95" s="716"/>
    </row>
    <row r="96" spans="1:13" ht="7.35" customHeight="1" x14ac:dyDescent="0.25">
      <c r="A96" s="756"/>
      <c r="B96" s="756"/>
      <c r="C96" s="756"/>
      <c r="D96" s="756"/>
      <c r="E96" s="756"/>
      <c r="F96" s="756"/>
      <c r="G96" s="756"/>
      <c r="H96" s="756"/>
      <c r="I96" s="756"/>
      <c r="J96" s="756"/>
      <c r="K96" s="756"/>
      <c r="L96" s="756"/>
      <c r="M96" s="756"/>
    </row>
    <row r="97" spans="1:19" x14ac:dyDescent="0.25">
      <c r="A97" s="132"/>
      <c r="B97" s="564" t="s">
        <v>240</v>
      </c>
      <c r="C97" s="564"/>
      <c r="D97" s="564"/>
      <c r="E97" s="564"/>
      <c r="F97" s="564"/>
      <c r="G97" s="564"/>
      <c r="H97" s="564"/>
      <c r="I97" s="564"/>
      <c r="J97" s="564"/>
      <c r="K97" s="564"/>
      <c r="L97" s="564"/>
      <c r="M97" s="722"/>
    </row>
    <row r="98" spans="1:19" ht="36" customHeight="1" x14ac:dyDescent="0.25">
      <c r="A98" s="132"/>
      <c r="B98" s="537" t="s">
        <v>112</v>
      </c>
      <c r="C98" s="537"/>
      <c r="D98" s="538"/>
      <c r="E98" s="609" t="s">
        <v>250</v>
      </c>
      <c r="F98" s="610"/>
      <c r="G98" s="610"/>
      <c r="H98" s="68" t="s">
        <v>366</v>
      </c>
      <c r="I98" s="649" t="s">
        <v>113</v>
      </c>
      <c r="J98" s="649"/>
      <c r="K98" s="186" t="s">
        <v>114</v>
      </c>
      <c r="L98" s="720" t="s">
        <v>158</v>
      </c>
      <c r="M98" s="720"/>
    </row>
    <row r="99" spans="1:19" x14ac:dyDescent="0.25">
      <c r="A99" s="132"/>
      <c r="B99" s="645"/>
      <c r="C99" s="645"/>
      <c r="D99" s="646"/>
      <c r="E99" s="178"/>
      <c r="F99" s="370"/>
      <c r="G99" s="350"/>
      <c r="H99" s="177"/>
      <c r="I99" s="551">
        <v>0</v>
      </c>
      <c r="J99" s="551"/>
      <c r="K99" s="45"/>
      <c r="L99" s="561">
        <v>0</v>
      </c>
      <c r="M99" s="561"/>
      <c r="P99" s="183" t="s">
        <v>226</v>
      </c>
      <c r="Q99" s="183" t="s">
        <v>227</v>
      </c>
      <c r="R99" s="183" t="s">
        <v>228</v>
      </c>
    </row>
    <row r="100" spans="1:19" x14ac:dyDescent="0.25">
      <c r="A100" s="132"/>
      <c r="B100" s="647"/>
      <c r="C100" s="647"/>
      <c r="D100" s="648"/>
      <c r="E100" s="177"/>
      <c r="F100" s="370"/>
      <c r="G100" s="350"/>
      <c r="H100" s="177"/>
      <c r="I100" s="551">
        <v>0</v>
      </c>
      <c r="J100" s="551"/>
      <c r="K100" s="45"/>
      <c r="L100" s="551">
        <v>0</v>
      </c>
      <c r="M100" s="551"/>
      <c r="P100" s="183" t="s">
        <v>229</v>
      </c>
      <c r="Q100" s="183" t="s">
        <v>230</v>
      </c>
      <c r="R100" s="183" t="s">
        <v>231</v>
      </c>
      <c r="S100" s="183" t="s">
        <v>232</v>
      </c>
    </row>
    <row r="101" spans="1:19" x14ac:dyDescent="0.25">
      <c r="A101" s="132"/>
      <c r="B101" s="647"/>
      <c r="C101" s="647"/>
      <c r="D101" s="648"/>
      <c r="E101" s="177"/>
      <c r="F101" s="370"/>
      <c r="G101" s="350"/>
      <c r="H101" s="177"/>
      <c r="I101" s="551">
        <v>0</v>
      </c>
      <c r="J101" s="551"/>
      <c r="K101" s="45"/>
      <c r="L101" s="551">
        <v>0</v>
      </c>
      <c r="M101" s="551"/>
    </row>
    <row r="102" spans="1:19" x14ac:dyDescent="0.25">
      <c r="A102" s="132"/>
      <c r="B102" s="647"/>
      <c r="C102" s="647"/>
      <c r="D102" s="648"/>
      <c r="E102" s="177"/>
      <c r="F102" s="370"/>
      <c r="G102" s="350"/>
      <c r="H102" s="177"/>
      <c r="I102" s="551">
        <v>0</v>
      </c>
      <c r="J102" s="551"/>
      <c r="K102" s="45"/>
      <c r="L102" s="551">
        <v>0</v>
      </c>
      <c r="M102" s="551"/>
    </row>
    <row r="103" spans="1:19" x14ac:dyDescent="0.25">
      <c r="A103" s="132"/>
      <c r="B103" s="671"/>
      <c r="C103" s="671"/>
      <c r="D103" s="670"/>
      <c r="E103" s="189"/>
      <c r="F103" s="674"/>
      <c r="G103" s="759"/>
      <c r="H103" s="189"/>
      <c r="I103" s="551">
        <v>0</v>
      </c>
      <c r="J103" s="551"/>
      <c r="K103" s="45"/>
      <c r="L103" s="563">
        <v>0</v>
      </c>
      <c r="M103" s="563"/>
    </row>
    <row r="104" spans="1:19" x14ac:dyDescent="0.25">
      <c r="A104" s="119"/>
      <c r="B104" s="607"/>
      <c r="C104" s="607"/>
      <c r="D104" s="607"/>
      <c r="E104" s="607"/>
      <c r="F104" s="607"/>
      <c r="G104" s="607"/>
      <c r="H104" s="608"/>
      <c r="I104" s="709">
        <f>SUM(I99:J103)</f>
        <v>0</v>
      </c>
      <c r="J104" s="709"/>
      <c r="K104" s="16" t="s">
        <v>106</v>
      </c>
      <c r="L104" s="715">
        <f>SUM(L99:M103)</f>
        <v>0</v>
      </c>
      <c r="M104" s="716"/>
    </row>
    <row r="105" spans="1:19" x14ac:dyDescent="0.25">
      <c r="A105" s="127"/>
      <c r="B105" s="377"/>
      <c r="C105" s="377"/>
      <c r="D105" s="377"/>
      <c r="E105" s="377"/>
      <c r="F105" s="377"/>
      <c r="G105" s="377"/>
      <c r="H105" s="377"/>
      <c r="I105" s="377"/>
      <c r="J105" s="377"/>
      <c r="K105" s="377"/>
      <c r="L105" s="377"/>
      <c r="M105" s="377"/>
    </row>
    <row r="106" spans="1:19" ht="36" x14ac:dyDescent="0.25">
      <c r="B106" s="539" t="s">
        <v>115</v>
      </c>
      <c r="C106" s="537"/>
      <c r="D106" s="538"/>
      <c r="E106" s="539" t="s">
        <v>116</v>
      </c>
      <c r="F106" s="537"/>
      <c r="G106" s="538"/>
      <c r="H106" s="649" t="s">
        <v>117</v>
      </c>
      <c r="I106" s="649"/>
      <c r="J106" s="22" t="s">
        <v>118</v>
      </c>
      <c r="K106" s="758" t="s">
        <v>119</v>
      </c>
      <c r="L106" s="758"/>
      <c r="M106" s="18" t="s">
        <v>120</v>
      </c>
    </row>
    <row r="107" spans="1:19" x14ac:dyDescent="0.25">
      <c r="B107" s="583"/>
      <c r="C107" s="584"/>
      <c r="D107" s="584"/>
      <c r="E107" s="710"/>
      <c r="F107" s="585"/>
      <c r="G107" s="585"/>
      <c r="H107" s="551">
        <v>0</v>
      </c>
      <c r="I107" s="551"/>
      <c r="J107" s="46">
        <v>0</v>
      </c>
      <c r="K107" s="347">
        <v>0</v>
      </c>
      <c r="L107" s="347"/>
      <c r="M107" s="47"/>
    </row>
    <row r="108" spans="1:19" x14ac:dyDescent="0.25">
      <c r="B108" s="710"/>
      <c r="C108" s="585"/>
      <c r="D108" s="585"/>
      <c r="E108" s="710"/>
      <c r="F108" s="585"/>
      <c r="G108" s="585"/>
      <c r="H108" s="551">
        <v>0</v>
      </c>
      <c r="I108" s="551"/>
      <c r="J108" s="46">
        <v>0</v>
      </c>
      <c r="K108" s="347">
        <v>0</v>
      </c>
      <c r="L108" s="347"/>
      <c r="M108" s="47"/>
    </row>
    <row r="109" spans="1:19" x14ac:dyDescent="0.25">
      <c r="B109" s="585"/>
      <c r="C109" s="585"/>
      <c r="D109" s="585"/>
      <c r="E109" s="585"/>
      <c r="F109" s="585"/>
      <c r="G109" s="585"/>
      <c r="H109" s="551">
        <v>0</v>
      </c>
      <c r="I109" s="551"/>
      <c r="J109" s="46">
        <v>0</v>
      </c>
      <c r="K109" s="347">
        <v>0</v>
      </c>
      <c r="L109" s="347"/>
      <c r="M109" s="48"/>
    </row>
    <row r="110" spans="1:19" x14ac:dyDescent="0.25">
      <c r="B110" s="585"/>
      <c r="C110" s="585"/>
      <c r="D110" s="585"/>
      <c r="E110" s="585"/>
      <c r="F110" s="585"/>
      <c r="G110" s="585"/>
      <c r="H110" s="551">
        <v>0</v>
      </c>
      <c r="I110" s="551"/>
      <c r="J110" s="46">
        <v>0</v>
      </c>
      <c r="K110" s="347">
        <v>0</v>
      </c>
      <c r="L110" s="347"/>
      <c r="M110" s="48"/>
    </row>
    <row r="111" spans="1:19" x14ac:dyDescent="0.25">
      <c r="B111" s="585"/>
      <c r="C111" s="585"/>
      <c r="D111" s="585"/>
      <c r="E111" s="585"/>
      <c r="F111" s="585"/>
      <c r="G111" s="585"/>
      <c r="H111" s="563">
        <v>0</v>
      </c>
      <c r="I111" s="563"/>
      <c r="J111" s="46">
        <v>0</v>
      </c>
      <c r="K111" s="347">
        <v>0</v>
      </c>
      <c r="L111" s="347"/>
      <c r="M111" s="48"/>
    </row>
    <row r="112" spans="1:19" x14ac:dyDescent="0.25">
      <c r="A112" s="119"/>
      <c r="B112" s="586"/>
      <c r="C112" s="586"/>
      <c r="D112" s="586"/>
      <c r="E112" s="586"/>
      <c r="F112" s="587"/>
      <c r="G112" s="16" t="s">
        <v>106</v>
      </c>
      <c r="H112" s="549">
        <f>SUM(H107:I111)</f>
        <v>0</v>
      </c>
      <c r="I112" s="550"/>
      <c r="J112" s="77">
        <f>SUM(J107:J111)</f>
        <v>0</v>
      </c>
      <c r="K112" s="709">
        <f>SUM(K107:L111)</f>
        <v>0</v>
      </c>
      <c r="L112" s="709"/>
      <c r="M112" s="60"/>
    </row>
    <row r="113" spans="1:17" ht="7.35" customHeight="1" x14ac:dyDescent="0.25">
      <c r="A113" s="756"/>
      <c r="B113" s="756"/>
      <c r="C113" s="756"/>
      <c r="D113" s="756"/>
      <c r="E113" s="756"/>
      <c r="F113" s="756"/>
      <c r="G113" s="756"/>
      <c r="H113" s="756"/>
      <c r="I113" s="756"/>
      <c r="J113" s="756"/>
      <c r="K113" s="756"/>
      <c r="L113" s="756"/>
      <c r="M113" s="756"/>
    </row>
    <row r="114" spans="1:17" x14ac:dyDescent="0.25">
      <c r="A114" s="81"/>
      <c r="B114" s="442" t="s">
        <v>241</v>
      </c>
      <c r="C114" s="442"/>
      <c r="D114" s="442"/>
      <c r="E114" s="442"/>
      <c r="F114" s="564"/>
      <c r="G114" s="564"/>
      <c r="H114" s="564"/>
      <c r="I114" s="564"/>
      <c r="J114" s="564"/>
      <c r="K114" s="564"/>
      <c r="L114" s="564"/>
      <c r="M114" s="564"/>
      <c r="N114" s="120"/>
    </row>
    <row r="115" spans="1:17" x14ac:dyDescent="0.25">
      <c r="B115" s="540" t="s">
        <v>121</v>
      </c>
      <c r="C115" s="540"/>
      <c r="D115" s="540"/>
      <c r="E115" s="179" t="s">
        <v>122</v>
      </c>
      <c r="F115" s="540" t="s">
        <v>123</v>
      </c>
      <c r="G115" s="540"/>
      <c r="H115" s="540" t="s">
        <v>124</v>
      </c>
      <c r="I115" s="540"/>
      <c r="J115" s="540" t="s">
        <v>125</v>
      </c>
      <c r="K115" s="540"/>
      <c r="L115" s="540" t="s">
        <v>126</v>
      </c>
      <c r="M115" s="540"/>
    </row>
    <row r="116" spans="1:17" x14ac:dyDescent="0.25">
      <c r="A116" s="122"/>
      <c r="B116" s="588"/>
      <c r="C116" s="589"/>
      <c r="D116" s="590"/>
      <c r="E116" s="148"/>
      <c r="F116" s="370"/>
      <c r="G116" s="350"/>
      <c r="H116" s="551">
        <v>0</v>
      </c>
      <c r="I116" s="551"/>
      <c r="J116" s="551">
        <v>0</v>
      </c>
      <c r="K116" s="551"/>
      <c r="L116" s="551">
        <v>0</v>
      </c>
      <c r="M116" s="551"/>
    </row>
    <row r="117" spans="1:17" x14ac:dyDescent="0.25">
      <c r="A117" s="122"/>
      <c r="B117" s="533"/>
      <c r="C117" s="534"/>
      <c r="D117" s="535"/>
      <c r="E117" s="187"/>
      <c r="F117" s="370"/>
      <c r="G117" s="350"/>
      <c r="H117" s="551">
        <v>0</v>
      </c>
      <c r="I117" s="551"/>
      <c r="J117" s="551">
        <v>0</v>
      </c>
      <c r="K117" s="551"/>
      <c r="L117" s="551">
        <v>0</v>
      </c>
      <c r="M117" s="551"/>
    </row>
    <row r="118" spans="1:17" x14ac:dyDescent="0.25">
      <c r="A118" s="122"/>
      <c r="B118" s="533"/>
      <c r="C118" s="534"/>
      <c r="D118" s="535"/>
      <c r="E118" s="185"/>
      <c r="F118" s="350"/>
      <c r="G118" s="350"/>
      <c r="H118" s="551">
        <v>0</v>
      </c>
      <c r="I118" s="551"/>
      <c r="J118" s="551">
        <v>0</v>
      </c>
      <c r="K118" s="551"/>
      <c r="L118" s="551">
        <v>0</v>
      </c>
      <c r="M118" s="551"/>
    </row>
    <row r="119" spans="1:17" x14ac:dyDescent="0.25">
      <c r="A119" s="122"/>
      <c r="B119" s="533"/>
      <c r="C119" s="534"/>
      <c r="D119" s="535"/>
      <c r="E119" s="185"/>
      <c r="F119" s="350"/>
      <c r="G119" s="350"/>
      <c r="H119" s="551">
        <v>0</v>
      </c>
      <c r="I119" s="551"/>
      <c r="J119" s="551">
        <v>0</v>
      </c>
      <c r="K119" s="551"/>
      <c r="L119" s="563">
        <v>0</v>
      </c>
      <c r="M119" s="563"/>
    </row>
    <row r="120" spans="1:17" x14ac:dyDescent="0.25">
      <c r="A120" s="119"/>
      <c r="B120" s="606"/>
      <c r="C120" s="607"/>
      <c r="D120" s="607"/>
      <c r="E120" s="607"/>
      <c r="F120" s="608"/>
      <c r="G120" s="19" t="s">
        <v>106</v>
      </c>
      <c r="H120" s="709">
        <f>SUM(H116:I119)</f>
        <v>0</v>
      </c>
      <c r="I120" s="709"/>
      <c r="J120" s="709">
        <f>SUM(J116:K119)</f>
        <v>0</v>
      </c>
      <c r="K120" s="715"/>
      <c r="L120" s="715">
        <f>SUM(L116:M119)</f>
        <v>0</v>
      </c>
      <c r="M120" s="716"/>
    </row>
    <row r="121" spans="1:17" ht="7.35" customHeight="1" x14ac:dyDescent="0.25">
      <c r="A121" s="558"/>
      <c r="B121" s="559"/>
      <c r="C121" s="559"/>
      <c r="D121" s="559"/>
      <c r="E121" s="559"/>
      <c r="F121" s="559"/>
      <c r="G121" s="559"/>
      <c r="H121" s="559"/>
      <c r="I121" s="559"/>
      <c r="J121" s="559"/>
      <c r="K121" s="559"/>
      <c r="L121" s="559"/>
      <c r="M121" s="559"/>
    </row>
    <row r="122" spans="1:17" x14ac:dyDescent="0.25">
      <c r="B122" s="564" t="s">
        <v>242</v>
      </c>
      <c r="C122" s="564"/>
      <c r="D122" s="564"/>
      <c r="E122" s="564"/>
      <c r="F122" s="564"/>
      <c r="G122" s="564"/>
      <c r="H122" s="564"/>
      <c r="I122" s="564"/>
      <c r="J122" s="564"/>
      <c r="K122" s="564"/>
      <c r="L122" s="564"/>
      <c r="M122" s="564"/>
      <c r="N122" s="120"/>
    </row>
    <row r="123" spans="1:17" ht="36" customHeight="1" x14ac:dyDescent="0.25">
      <c r="B123" s="609" t="s">
        <v>127</v>
      </c>
      <c r="C123" s="610"/>
      <c r="D123" s="610"/>
      <c r="E123" s="611"/>
      <c r="F123" s="184" t="s">
        <v>128</v>
      </c>
      <c r="G123" s="701" t="s">
        <v>129</v>
      </c>
      <c r="H123" s="701"/>
      <c r="I123" s="701" t="s">
        <v>130</v>
      </c>
      <c r="J123" s="701"/>
      <c r="K123" s="701" t="s">
        <v>105</v>
      </c>
      <c r="L123" s="701"/>
      <c r="M123" s="184" t="s">
        <v>131</v>
      </c>
    </row>
    <row r="124" spans="1:17" x14ac:dyDescent="0.25">
      <c r="A124" s="122"/>
      <c r="B124" s="121"/>
      <c r="C124" s="121"/>
      <c r="D124" s="121"/>
      <c r="E124" s="76"/>
      <c r="F124" s="42"/>
      <c r="G124" s="561">
        <v>0</v>
      </c>
      <c r="H124" s="561"/>
      <c r="I124" s="551">
        <v>0</v>
      </c>
      <c r="J124" s="551"/>
      <c r="K124" s="561">
        <v>0</v>
      </c>
      <c r="L124" s="561"/>
      <c r="M124" s="50"/>
      <c r="P124" s="183" t="s">
        <v>233</v>
      </c>
      <c r="Q124" s="183" t="s">
        <v>234</v>
      </c>
    </row>
    <row r="125" spans="1:17" x14ac:dyDescent="0.25">
      <c r="A125" s="122"/>
      <c r="B125" s="121"/>
      <c r="C125" s="121"/>
      <c r="D125" s="121"/>
      <c r="E125" s="75"/>
      <c r="F125" s="178"/>
      <c r="G125" s="551">
        <v>0</v>
      </c>
      <c r="H125" s="551"/>
      <c r="I125" s="551">
        <v>0</v>
      </c>
      <c r="J125" s="551"/>
      <c r="K125" s="551">
        <v>0</v>
      </c>
      <c r="L125" s="551"/>
      <c r="M125" s="50"/>
    </row>
    <row r="126" spans="1:17" x14ac:dyDescent="0.25">
      <c r="A126" s="122"/>
      <c r="B126" s="121"/>
      <c r="C126" s="121"/>
      <c r="D126" s="121"/>
      <c r="E126" s="75"/>
      <c r="F126" s="178"/>
      <c r="G126" s="551">
        <v>0</v>
      </c>
      <c r="H126" s="551"/>
      <c r="I126" s="551">
        <v>0</v>
      </c>
      <c r="J126" s="551"/>
      <c r="K126" s="551">
        <v>0</v>
      </c>
      <c r="L126" s="551"/>
      <c r="M126" s="50"/>
    </row>
    <row r="127" spans="1:17" x14ac:dyDescent="0.25">
      <c r="A127" s="122"/>
      <c r="B127" s="121"/>
      <c r="C127" s="121"/>
      <c r="D127" s="121"/>
      <c r="E127" s="75"/>
      <c r="F127" s="178"/>
      <c r="G127" s="551">
        <v>0</v>
      </c>
      <c r="H127" s="551"/>
      <c r="I127" s="551">
        <v>0</v>
      </c>
      <c r="J127" s="551"/>
      <c r="K127" s="551">
        <v>0</v>
      </c>
      <c r="L127" s="551"/>
      <c r="M127" s="50"/>
    </row>
    <row r="128" spans="1:17" x14ac:dyDescent="0.25">
      <c r="A128" s="122"/>
      <c r="B128" s="121"/>
      <c r="C128" s="121"/>
      <c r="D128" s="121"/>
      <c r="E128" s="75"/>
      <c r="F128" s="178"/>
      <c r="G128" s="551">
        <v>0</v>
      </c>
      <c r="H128" s="551"/>
      <c r="I128" s="551">
        <v>0</v>
      </c>
      <c r="J128" s="551"/>
      <c r="K128" s="563">
        <v>0</v>
      </c>
      <c r="L128" s="563"/>
      <c r="M128" s="50"/>
    </row>
    <row r="129" spans="1:14" x14ac:dyDescent="0.25">
      <c r="A129" s="558"/>
      <c r="B129" s="559"/>
      <c r="C129" s="559"/>
      <c r="D129" s="559"/>
      <c r="E129" s="559"/>
      <c r="F129" s="559"/>
      <c r="G129" s="560"/>
      <c r="H129" s="19" t="s">
        <v>106</v>
      </c>
      <c r="I129" s="709">
        <f>SUM(I124:J128)</f>
        <v>0</v>
      </c>
      <c r="J129" s="715"/>
      <c r="K129" s="715">
        <f>SUM(K124:L128)</f>
        <v>0</v>
      </c>
      <c r="L129" s="716"/>
      <c r="M129" s="59"/>
    </row>
    <row r="130" spans="1:14" ht="7.35" customHeight="1" x14ac:dyDescent="0.25">
      <c r="A130" s="756"/>
      <c r="B130" s="756"/>
      <c r="C130" s="756"/>
      <c r="D130" s="756"/>
      <c r="E130" s="756"/>
      <c r="F130" s="756"/>
      <c r="G130" s="756"/>
      <c r="H130" s="756"/>
      <c r="I130" s="756"/>
      <c r="J130" s="756"/>
      <c r="K130" s="756"/>
      <c r="L130" s="756"/>
      <c r="M130" s="756"/>
    </row>
    <row r="131" spans="1:14" x14ac:dyDescent="0.25">
      <c r="B131" s="564" t="s">
        <v>243</v>
      </c>
      <c r="C131" s="564"/>
      <c r="D131" s="564"/>
      <c r="E131" s="564"/>
      <c r="F131" s="564"/>
      <c r="G131" s="564"/>
      <c r="H131" s="564"/>
      <c r="I131" s="564"/>
      <c r="J131" s="564"/>
      <c r="K131" s="564"/>
      <c r="L131" s="564"/>
      <c r="M131" s="564"/>
      <c r="N131" s="120"/>
    </row>
    <row r="132" spans="1:14" ht="38.25" customHeight="1" x14ac:dyDescent="0.25">
      <c r="B132" s="565" t="s">
        <v>127</v>
      </c>
      <c r="C132" s="566"/>
      <c r="D132" s="566"/>
      <c r="E132" s="567"/>
      <c r="F132" s="562" t="s">
        <v>105</v>
      </c>
      <c r="G132" s="562"/>
      <c r="H132" s="562" t="s">
        <v>159</v>
      </c>
      <c r="I132" s="562"/>
      <c r="J132" s="182" t="s">
        <v>164</v>
      </c>
      <c r="K132" s="562" t="s">
        <v>162</v>
      </c>
      <c r="L132" s="562"/>
      <c r="M132" s="182" t="s">
        <v>367</v>
      </c>
    </row>
    <row r="133" spans="1:14" x14ac:dyDescent="0.25">
      <c r="B133" s="541" t="s">
        <v>160</v>
      </c>
      <c r="C133" s="542"/>
      <c r="D133" s="542"/>
      <c r="E133" s="542"/>
      <c r="F133" s="542"/>
      <c r="G133" s="542"/>
      <c r="H133" s="542"/>
      <c r="I133" s="542"/>
      <c r="J133" s="542"/>
      <c r="K133" s="542"/>
      <c r="L133" s="542"/>
      <c r="M133" s="543"/>
    </row>
    <row r="134" spans="1:14" x14ac:dyDescent="0.25">
      <c r="A134" s="122"/>
      <c r="B134" s="533"/>
      <c r="C134" s="534"/>
      <c r="D134" s="535"/>
      <c r="E134" s="89">
        <v>0</v>
      </c>
      <c r="F134" s="548">
        <v>0</v>
      </c>
      <c r="G134" s="548"/>
      <c r="H134" s="552">
        <v>0</v>
      </c>
      <c r="I134" s="552"/>
      <c r="J134" s="90"/>
      <c r="K134" s="554"/>
      <c r="L134" s="555"/>
      <c r="M134" s="91"/>
    </row>
    <row r="135" spans="1:14" x14ac:dyDescent="0.25">
      <c r="A135" s="122"/>
      <c r="B135" s="533"/>
      <c r="C135" s="534"/>
      <c r="D135" s="535"/>
      <c r="E135" s="51">
        <v>0</v>
      </c>
      <c r="F135" s="547">
        <v>0</v>
      </c>
      <c r="G135" s="547"/>
      <c r="H135" s="553">
        <v>0</v>
      </c>
      <c r="I135" s="553"/>
      <c r="J135" s="54"/>
      <c r="K135" s="556"/>
      <c r="L135" s="557"/>
      <c r="M135" s="55"/>
    </row>
    <row r="136" spans="1:14" x14ac:dyDescent="0.25">
      <c r="A136" s="119"/>
      <c r="B136" s="536"/>
      <c r="C136" s="525"/>
      <c r="D136" s="526"/>
      <c r="E136" s="38" t="s">
        <v>106</v>
      </c>
      <c r="F136" s="573">
        <f>SUM(F125:G135)</f>
        <v>0</v>
      </c>
      <c r="G136" s="573"/>
      <c r="H136" s="573">
        <f>SUM(H134:I135)</f>
        <v>0</v>
      </c>
      <c r="I136" s="697"/>
      <c r="J136" s="544"/>
      <c r="K136" s="545"/>
      <c r="L136" s="545"/>
      <c r="M136" s="546"/>
    </row>
    <row r="137" spans="1:14" x14ac:dyDescent="0.25">
      <c r="A137" s="119"/>
      <c r="B137" s="376"/>
      <c r="C137" s="377"/>
      <c r="D137" s="377"/>
      <c r="E137" s="377"/>
      <c r="F137" s="377"/>
      <c r="G137" s="377"/>
      <c r="H137" s="377"/>
      <c r="I137" s="377"/>
      <c r="J137" s="377"/>
      <c r="K137" s="377"/>
      <c r="L137" s="377"/>
      <c r="M137" s="378"/>
    </row>
    <row r="138" spans="1:14" x14ac:dyDescent="0.25">
      <c r="A138" s="128"/>
      <c r="B138" s="124" t="s">
        <v>166</v>
      </c>
      <c r="C138" s="123"/>
      <c r="D138" s="123"/>
      <c r="E138" s="123"/>
      <c r="F138" s="123"/>
      <c r="G138" s="123"/>
      <c r="H138" s="123"/>
      <c r="I138" s="123"/>
      <c r="J138" s="123"/>
      <c r="K138" s="123"/>
      <c r="L138" s="123"/>
      <c r="M138" s="123"/>
    </row>
    <row r="139" spans="1:14" x14ac:dyDescent="0.25">
      <c r="A139" s="122"/>
      <c r="B139" s="533"/>
      <c r="C139" s="534"/>
      <c r="D139" s="535"/>
      <c r="E139" s="89">
        <v>0</v>
      </c>
      <c r="F139" s="548">
        <v>0</v>
      </c>
      <c r="G139" s="548"/>
      <c r="H139" s="552">
        <v>0</v>
      </c>
      <c r="I139" s="552"/>
      <c r="J139" s="92">
        <v>0</v>
      </c>
      <c r="K139" s="554"/>
      <c r="L139" s="555"/>
      <c r="M139" s="91"/>
    </row>
    <row r="140" spans="1:14" x14ac:dyDescent="0.25">
      <c r="A140" s="122"/>
      <c r="B140" s="533"/>
      <c r="C140" s="534"/>
      <c r="D140" s="535"/>
      <c r="E140" s="57">
        <v>0</v>
      </c>
      <c r="F140" s="547">
        <v>0</v>
      </c>
      <c r="G140" s="547"/>
      <c r="H140" s="553">
        <v>0</v>
      </c>
      <c r="I140" s="553"/>
      <c r="J140" s="56">
        <v>0</v>
      </c>
      <c r="K140" s="571"/>
      <c r="L140" s="572"/>
      <c r="M140" s="58"/>
    </row>
    <row r="141" spans="1:14" x14ac:dyDescent="0.25">
      <c r="A141" s="119"/>
      <c r="B141" s="536"/>
      <c r="C141" s="525"/>
      <c r="D141" s="526"/>
      <c r="E141" s="38" t="s">
        <v>106</v>
      </c>
      <c r="F141" s="612">
        <f>SUM(F139:G140)</f>
        <v>0</v>
      </c>
      <c r="G141" s="612"/>
      <c r="H141" s="612">
        <f>SUM(H139:I140)</f>
        <v>0</v>
      </c>
      <c r="I141" s="612"/>
      <c r="J141" s="39">
        <f>SUM(J139:J140)</f>
        <v>0</v>
      </c>
      <c r="K141" s="544"/>
      <c r="L141" s="545"/>
      <c r="M141" s="546"/>
    </row>
    <row r="142" spans="1:14" x14ac:dyDescent="0.25">
      <c r="A142" s="127"/>
      <c r="B142" s="125"/>
      <c r="C142" s="125"/>
      <c r="D142" s="125"/>
      <c r="E142" s="125"/>
      <c r="F142" s="125"/>
      <c r="G142" s="125"/>
      <c r="H142" s="125"/>
      <c r="I142" s="125"/>
      <c r="J142" s="125"/>
      <c r="K142" s="125"/>
      <c r="L142" s="125"/>
      <c r="M142" s="126"/>
    </row>
    <row r="143" spans="1:14" x14ac:dyDescent="0.25">
      <c r="B143" s="568" t="s">
        <v>157</v>
      </c>
      <c r="C143" s="569"/>
      <c r="D143" s="569"/>
      <c r="E143" s="569"/>
      <c r="F143" s="569"/>
      <c r="G143" s="569"/>
      <c r="H143" s="569"/>
      <c r="I143" s="569"/>
      <c r="J143" s="569"/>
      <c r="K143" s="569"/>
      <c r="L143" s="569"/>
      <c r="M143" s="570"/>
      <c r="N143" s="129"/>
    </row>
    <row r="144" spans="1:14" x14ac:dyDescent="0.25">
      <c r="A144" s="122"/>
      <c r="B144" s="533"/>
      <c r="C144" s="534"/>
      <c r="D144" s="535"/>
      <c r="E144" s="89">
        <v>0</v>
      </c>
      <c r="F144" s="548">
        <v>0</v>
      </c>
      <c r="G144" s="548"/>
      <c r="H144" s="552">
        <v>0</v>
      </c>
      <c r="I144" s="552"/>
      <c r="J144" s="574"/>
      <c r="K144" s="554"/>
      <c r="L144" s="555"/>
      <c r="M144" s="91"/>
    </row>
    <row r="145" spans="1:14" x14ac:dyDescent="0.25">
      <c r="A145" s="122"/>
      <c r="B145" s="533"/>
      <c r="C145" s="534"/>
      <c r="D145" s="535"/>
      <c r="E145" s="51">
        <v>0</v>
      </c>
      <c r="F145" s="547">
        <v>0</v>
      </c>
      <c r="G145" s="547"/>
      <c r="H145" s="553">
        <v>0</v>
      </c>
      <c r="I145" s="553"/>
      <c r="J145" s="574"/>
      <c r="K145" s="180"/>
      <c r="L145" s="181"/>
      <c r="M145" s="55"/>
    </row>
    <row r="146" spans="1:14" x14ac:dyDescent="0.25">
      <c r="A146" s="122"/>
      <c r="B146" s="533"/>
      <c r="C146" s="534"/>
      <c r="D146" s="535"/>
      <c r="E146" s="51">
        <v>0</v>
      </c>
      <c r="F146" s="547">
        <v>0</v>
      </c>
      <c r="G146" s="547"/>
      <c r="H146" s="553">
        <v>0</v>
      </c>
      <c r="I146" s="553"/>
      <c r="J146" s="574"/>
      <c r="K146" s="556"/>
      <c r="L146" s="557"/>
      <c r="M146" s="55"/>
    </row>
    <row r="147" spans="1:14" x14ac:dyDescent="0.25">
      <c r="A147" s="122"/>
      <c r="B147" s="533"/>
      <c r="C147" s="534"/>
      <c r="D147" s="535"/>
      <c r="E147" s="51">
        <v>0</v>
      </c>
      <c r="F147" s="547">
        <v>0</v>
      </c>
      <c r="G147" s="547"/>
      <c r="H147" s="553">
        <v>0</v>
      </c>
      <c r="I147" s="553"/>
      <c r="J147" s="574"/>
      <c r="K147" s="571"/>
      <c r="L147" s="572"/>
      <c r="M147" s="53"/>
    </row>
    <row r="148" spans="1:14" x14ac:dyDescent="0.25">
      <c r="A148" s="122"/>
      <c r="B148" s="533"/>
      <c r="C148" s="534"/>
      <c r="D148" s="535"/>
      <c r="E148" s="51">
        <v>0</v>
      </c>
      <c r="F148" s="547">
        <v>0</v>
      </c>
      <c r="G148" s="547"/>
      <c r="H148" s="553">
        <v>0</v>
      </c>
      <c r="I148" s="553"/>
      <c r="J148" s="574"/>
      <c r="K148" s="556"/>
      <c r="L148" s="557"/>
      <c r="M148" s="55"/>
    </row>
    <row r="149" spans="1:14" x14ac:dyDescent="0.25">
      <c r="A149" s="122"/>
      <c r="B149" s="533"/>
      <c r="C149" s="534"/>
      <c r="D149" s="535"/>
      <c r="E149" s="51">
        <v>0</v>
      </c>
      <c r="F149" s="547">
        <v>0</v>
      </c>
      <c r="G149" s="547"/>
      <c r="H149" s="553">
        <v>0</v>
      </c>
      <c r="I149" s="553"/>
      <c r="J149" s="574"/>
      <c r="K149" s="571"/>
      <c r="L149" s="572"/>
      <c r="M149" s="53"/>
    </row>
    <row r="150" spans="1:14" x14ac:dyDescent="0.25">
      <c r="A150" s="122"/>
      <c r="B150" s="533"/>
      <c r="C150" s="534"/>
      <c r="D150" s="535"/>
      <c r="E150" s="51">
        <v>0</v>
      </c>
      <c r="F150" s="547">
        <v>0</v>
      </c>
      <c r="G150" s="547"/>
      <c r="H150" s="553">
        <v>0</v>
      </c>
      <c r="I150" s="553"/>
      <c r="J150" s="575"/>
      <c r="K150" s="556"/>
      <c r="L150" s="557"/>
      <c r="M150" s="55"/>
    </row>
    <row r="151" spans="1:14" x14ac:dyDescent="0.25">
      <c r="A151" s="119"/>
      <c r="B151" s="118"/>
      <c r="C151" s="118"/>
      <c r="D151" s="118"/>
      <c r="E151" s="38" t="s">
        <v>106</v>
      </c>
      <c r="F151" s="573">
        <f>SUM(F144:G150)</f>
        <v>0</v>
      </c>
      <c r="G151" s="573"/>
      <c r="H151" s="573">
        <f>SUM(H144:I150)</f>
        <v>0</v>
      </c>
      <c r="I151" s="697"/>
      <c r="J151" s="544"/>
      <c r="K151" s="545"/>
      <c r="L151" s="545"/>
      <c r="M151" s="546"/>
    </row>
    <row r="152" spans="1:14" x14ac:dyDescent="0.25">
      <c r="A152" s="127"/>
      <c r="B152" s="528"/>
      <c r="C152" s="528"/>
      <c r="D152" s="528"/>
      <c r="E152" s="528"/>
      <c r="F152" s="528"/>
      <c r="G152" s="528"/>
      <c r="H152" s="528"/>
      <c r="I152" s="528"/>
      <c r="J152" s="528"/>
      <c r="K152" s="528"/>
      <c r="L152" s="528"/>
      <c r="M152" s="529"/>
    </row>
    <row r="153" spans="1:14" x14ac:dyDescent="0.25">
      <c r="B153" s="541" t="s">
        <v>156</v>
      </c>
      <c r="C153" s="542"/>
      <c r="D153" s="542"/>
      <c r="E153" s="542"/>
      <c r="F153" s="542"/>
      <c r="G153" s="542"/>
      <c r="H153" s="542"/>
      <c r="I153" s="542"/>
      <c r="J153" s="542"/>
      <c r="K153" s="542"/>
      <c r="L153" s="542"/>
      <c r="M153" s="543"/>
      <c r="N153" s="129"/>
    </row>
    <row r="154" spans="1:14" x14ac:dyDescent="0.25">
      <c r="A154" s="122"/>
      <c r="B154" s="534"/>
      <c r="C154" s="534"/>
      <c r="D154" s="535"/>
      <c r="E154" s="89">
        <v>0</v>
      </c>
      <c r="F154" s="548">
        <v>0</v>
      </c>
      <c r="G154" s="548"/>
      <c r="H154" s="552">
        <v>0</v>
      </c>
      <c r="I154" s="552"/>
      <c r="J154" s="574"/>
      <c r="K154" s="554"/>
      <c r="L154" s="555"/>
      <c r="M154" s="91"/>
    </row>
    <row r="155" spans="1:14" x14ac:dyDescent="0.25">
      <c r="A155" s="122"/>
      <c r="B155" s="534"/>
      <c r="C155" s="534"/>
      <c r="D155" s="535"/>
      <c r="E155" s="57">
        <v>0</v>
      </c>
      <c r="F155" s="547">
        <v>0</v>
      </c>
      <c r="G155" s="547"/>
      <c r="H155" s="553">
        <v>0</v>
      </c>
      <c r="I155" s="553"/>
      <c r="J155" s="575"/>
      <c r="K155" s="571"/>
      <c r="L155" s="572"/>
      <c r="M155" s="58"/>
    </row>
    <row r="156" spans="1:14" x14ac:dyDescent="0.25">
      <c r="A156" s="119"/>
      <c r="B156" s="525"/>
      <c r="C156" s="525"/>
      <c r="D156" s="526"/>
      <c r="E156" s="38" t="s">
        <v>106</v>
      </c>
      <c r="F156" s="573">
        <f>SUM(F154:G155)</f>
        <v>0</v>
      </c>
      <c r="G156" s="573"/>
      <c r="H156" s="573">
        <f>SUM(H154:I155)</f>
        <v>0</v>
      </c>
      <c r="I156" s="573"/>
      <c r="J156" s="544"/>
      <c r="K156" s="545"/>
      <c r="L156" s="545"/>
      <c r="M156" s="546"/>
    </row>
    <row r="157" spans="1:14" x14ac:dyDescent="0.25">
      <c r="A157" s="119"/>
      <c r="B157" s="527"/>
      <c r="C157" s="528"/>
      <c r="D157" s="528"/>
      <c r="E157" s="528"/>
      <c r="F157" s="528"/>
      <c r="G157" s="528"/>
      <c r="H157" s="528"/>
      <c r="I157" s="528"/>
      <c r="J157" s="528"/>
      <c r="K157" s="528"/>
      <c r="L157" s="528"/>
      <c r="M157" s="529"/>
    </row>
    <row r="158" spans="1:14" x14ac:dyDescent="0.25">
      <c r="B158" s="530" t="s">
        <v>155</v>
      </c>
      <c r="C158" s="531"/>
      <c r="D158" s="531"/>
      <c r="E158" s="531"/>
      <c r="F158" s="531"/>
      <c r="G158" s="531"/>
      <c r="H158" s="531"/>
      <c r="I158" s="531"/>
      <c r="J158" s="531"/>
      <c r="K158" s="531"/>
      <c r="L158" s="531"/>
      <c r="M158" s="532"/>
    </row>
    <row r="159" spans="1:14" x14ac:dyDescent="0.25">
      <c r="A159" s="122"/>
      <c r="B159" s="533"/>
      <c r="C159" s="534"/>
      <c r="D159" s="535"/>
      <c r="E159" s="89">
        <v>0</v>
      </c>
      <c r="F159" s="548">
        <v>0</v>
      </c>
      <c r="G159" s="548"/>
      <c r="H159" s="552">
        <v>0</v>
      </c>
      <c r="I159" s="552"/>
      <c r="J159" s="90"/>
      <c r="K159" s="554"/>
      <c r="L159" s="555"/>
      <c r="M159" s="91"/>
    </row>
    <row r="160" spans="1:14" x14ac:dyDescent="0.25">
      <c r="A160" s="122"/>
      <c r="B160" s="533"/>
      <c r="C160" s="534"/>
      <c r="D160" s="535"/>
      <c r="E160" s="57">
        <v>0</v>
      </c>
      <c r="F160" s="547">
        <v>0</v>
      </c>
      <c r="G160" s="547"/>
      <c r="H160" s="553">
        <v>0</v>
      </c>
      <c r="I160" s="553"/>
      <c r="J160" s="52"/>
      <c r="K160" s="571"/>
      <c r="L160" s="572"/>
      <c r="M160" s="58"/>
    </row>
    <row r="161" spans="1:13" x14ac:dyDescent="0.25">
      <c r="A161" s="119"/>
      <c r="B161" s="536"/>
      <c r="C161" s="525"/>
      <c r="D161" s="526"/>
      <c r="E161" s="38" t="s">
        <v>106</v>
      </c>
      <c r="F161" s="573">
        <f>SUM(F159:G160)</f>
        <v>0</v>
      </c>
      <c r="G161" s="573"/>
      <c r="H161" s="573">
        <f>SUM(H159:I160)</f>
        <v>0</v>
      </c>
      <c r="I161" s="573"/>
      <c r="J161" s="544"/>
      <c r="K161" s="545"/>
      <c r="L161" s="545"/>
      <c r="M161" s="546"/>
    </row>
    <row r="162" spans="1:13" x14ac:dyDescent="0.25">
      <c r="B162" s="696"/>
      <c r="C162" s="696"/>
      <c r="D162" s="696"/>
      <c r="E162" s="696"/>
      <c r="F162" s="696"/>
      <c r="G162" s="696"/>
      <c r="H162" s="696"/>
      <c r="I162" s="696"/>
      <c r="J162" s="696"/>
      <c r="K162" s="696"/>
      <c r="L162" s="696"/>
      <c r="M162" s="696"/>
    </row>
    <row r="163" spans="1:13" x14ac:dyDescent="0.25">
      <c r="B163" s="733" t="s">
        <v>357</v>
      </c>
      <c r="C163" s="733"/>
      <c r="D163" s="733"/>
      <c r="E163" s="733"/>
      <c r="F163" s="733"/>
      <c r="G163" s="733"/>
      <c r="H163" s="733"/>
      <c r="I163" s="733"/>
      <c r="J163" s="733"/>
      <c r="K163" s="733"/>
      <c r="L163" s="733"/>
      <c r="M163" s="733"/>
    </row>
    <row r="164" spans="1:13" x14ac:dyDescent="0.25">
      <c r="B164" s="733"/>
      <c r="C164" s="733"/>
      <c r="D164" s="733"/>
      <c r="E164" s="733"/>
      <c r="F164" s="733"/>
      <c r="G164" s="733"/>
      <c r="H164" s="733"/>
      <c r="I164" s="733"/>
      <c r="J164" s="733"/>
      <c r="K164" s="733"/>
      <c r="L164" s="733"/>
      <c r="M164" s="733"/>
    </row>
    <row r="165" spans="1:13" x14ac:dyDescent="0.25">
      <c r="B165" s="733"/>
      <c r="C165" s="733"/>
      <c r="D165" s="733"/>
      <c r="E165" s="733"/>
      <c r="F165" s="733"/>
      <c r="G165" s="733"/>
      <c r="H165" s="733"/>
      <c r="I165" s="733"/>
      <c r="J165" s="733"/>
      <c r="K165" s="733"/>
      <c r="L165" s="733"/>
      <c r="M165" s="733"/>
    </row>
    <row r="166" spans="1:13" x14ac:dyDescent="0.25">
      <c r="B166" s="733"/>
      <c r="C166" s="733"/>
      <c r="D166" s="733"/>
      <c r="E166" s="733"/>
      <c r="F166" s="733"/>
      <c r="G166" s="733"/>
      <c r="H166" s="733"/>
      <c r="I166" s="733"/>
      <c r="J166" s="733"/>
      <c r="K166" s="733"/>
      <c r="L166" s="733"/>
      <c r="M166" s="733"/>
    </row>
    <row r="167" spans="1:13" x14ac:dyDescent="0.25">
      <c r="B167" s="734" t="s">
        <v>132</v>
      </c>
      <c r="C167" s="734"/>
      <c r="D167" s="734"/>
      <c r="E167" s="734"/>
      <c r="F167" s="734"/>
      <c r="G167" s="734"/>
      <c r="H167" s="734"/>
      <c r="I167" s="734"/>
      <c r="J167" s="734"/>
      <c r="K167" s="734"/>
      <c r="L167" s="734"/>
      <c r="M167" s="734"/>
    </row>
    <row r="168" spans="1:13" x14ac:dyDescent="0.25">
      <c r="B168" s="732" t="s">
        <v>277</v>
      </c>
      <c r="C168" s="730">
        <f ca="1">TODAY()</f>
        <v>43318</v>
      </c>
      <c r="D168" s="730"/>
      <c r="E168" s="731"/>
      <c r="F168" s="729" t="s">
        <v>133</v>
      </c>
      <c r="G168" s="728"/>
      <c r="H168" s="728"/>
      <c r="I168" s="728"/>
      <c r="J168" s="728"/>
      <c r="K168" s="728"/>
      <c r="L168" s="728"/>
      <c r="M168" s="728"/>
    </row>
    <row r="169" spans="1:13" x14ac:dyDescent="0.25">
      <c r="B169" s="732"/>
      <c r="C169" s="730"/>
      <c r="D169" s="730"/>
      <c r="E169" s="731"/>
      <c r="F169" s="729"/>
      <c r="G169" s="728"/>
      <c r="H169" s="728"/>
      <c r="I169" s="728"/>
      <c r="J169" s="728"/>
      <c r="K169" s="728"/>
      <c r="L169" s="728"/>
      <c r="M169" s="728"/>
    </row>
    <row r="170" spans="1:13" x14ac:dyDescent="0.25">
      <c r="B170" s="20"/>
      <c r="C170" s="20"/>
      <c r="D170" s="20"/>
      <c r="E170" s="20"/>
      <c r="F170" s="20"/>
      <c r="G170" s="20"/>
      <c r="H170" s="20"/>
      <c r="I170" s="20"/>
      <c r="J170" s="20"/>
      <c r="K170" s="20"/>
      <c r="L170" s="20"/>
      <c r="M170" s="20"/>
    </row>
    <row r="171" spans="1:13" x14ac:dyDescent="0.25">
      <c r="B171" s="732" t="s">
        <v>277</v>
      </c>
      <c r="C171" s="730">
        <f ca="1">TODAY()</f>
        <v>43318</v>
      </c>
      <c r="D171" s="730"/>
      <c r="E171" s="731"/>
      <c r="F171" s="188" t="s">
        <v>218</v>
      </c>
      <c r="G171" s="728"/>
      <c r="H171" s="728"/>
      <c r="I171" s="728"/>
      <c r="J171" s="728"/>
      <c r="K171" s="728"/>
      <c r="L171" s="728"/>
      <c r="M171" s="728"/>
    </row>
    <row r="172" spans="1:13" x14ac:dyDescent="0.25">
      <c r="B172" s="732"/>
      <c r="C172" s="730"/>
      <c r="D172" s="730"/>
      <c r="E172" s="731"/>
      <c r="F172" s="134" t="s">
        <v>326</v>
      </c>
      <c r="G172" s="728"/>
      <c r="H172" s="728"/>
      <c r="I172" s="728"/>
      <c r="J172" s="728"/>
      <c r="K172" s="728"/>
      <c r="L172" s="728"/>
      <c r="M172" s="728"/>
    </row>
  </sheetData>
  <sheetProtection algorithmName="SHA-512" hashValue="M8Llalo6VIY1/OHzemFCP0KOjiGE0RTi0KtIJ5VXAKimWKjWYy8gmtuJEA6lj2cmFOyDUawKa6EHz0Tm3cAVgQ==" saltValue="vSXUtzBLTqKdpikwEwyREg==" spinCount="100000" sheet="1" objects="1" scenarios="1" selectLockedCells="1"/>
  <mergeCells count="485">
    <mergeCell ref="C1:E1"/>
    <mergeCell ref="F1:I1"/>
    <mergeCell ref="C2:K2"/>
    <mergeCell ref="L2:M2"/>
    <mergeCell ref="B3:M3"/>
    <mergeCell ref="B4:M4"/>
    <mergeCell ref="B8:D8"/>
    <mergeCell ref="E8:H8"/>
    <mergeCell ref="I8:K8"/>
    <mergeCell ref="L8:M8"/>
    <mergeCell ref="B9:H9"/>
    <mergeCell ref="I9:M9"/>
    <mergeCell ref="B5:M5"/>
    <mergeCell ref="B6:D6"/>
    <mergeCell ref="E6:I6"/>
    <mergeCell ref="J6:M6"/>
    <mergeCell ref="B7:D7"/>
    <mergeCell ref="E7:H7"/>
    <mergeCell ref="I7:K7"/>
    <mergeCell ref="L7:M7"/>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22:H22"/>
    <mergeCell ref="I22:M22"/>
    <mergeCell ref="B23:H23"/>
    <mergeCell ref="I23:M23"/>
    <mergeCell ref="B24:C24"/>
    <mergeCell ref="D24:E24"/>
    <mergeCell ref="F24:H24"/>
    <mergeCell ref="I24:J24"/>
    <mergeCell ref="K24:M24"/>
    <mergeCell ref="B28:M28"/>
    <mergeCell ref="B29:M29"/>
    <mergeCell ref="B30:M30"/>
    <mergeCell ref="B31:D31"/>
    <mergeCell ref="F31:G31"/>
    <mergeCell ref="H31:J31"/>
    <mergeCell ref="L31:M31"/>
    <mergeCell ref="B25:E25"/>
    <mergeCell ref="F25:G25"/>
    <mergeCell ref="H25:M25"/>
    <mergeCell ref="B26:E26"/>
    <mergeCell ref="F26:G26"/>
    <mergeCell ref="H26:M26"/>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54:D54"/>
    <mergeCell ref="E54:G54"/>
    <mergeCell ref="H54:J54"/>
    <mergeCell ref="K54:M54"/>
    <mergeCell ref="B55:D59"/>
    <mergeCell ref="F55:G55"/>
    <mergeCell ref="H55:J55"/>
    <mergeCell ref="K55:M55"/>
    <mergeCell ref="F56:G56"/>
    <mergeCell ref="H56:J56"/>
    <mergeCell ref="F59:G59"/>
    <mergeCell ref="H59:J59"/>
    <mergeCell ref="K59:M59"/>
    <mergeCell ref="B60:D60"/>
    <mergeCell ref="E60:G60"/>
    <mergeCell ref="H60:J60"/>
    <mergeCell ref="K60:M60"/>
    <mergeCell ref="K56:M56"/>
    <mergeCell ref="F57:G57"/>
    <mergeCell ref="H57:J57"/>
    <mergeCell ref="K57:M57"/>
    <mergeCell ref="F58:G58"/>
    <mergeCell ref="H58:J58"/>
    <mergeCell ref="K58:M5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76:M76"/>
    <mergeCell ref="B77:D77"/>
    <mergeCell ref="E77:F77"/>
    <mergeCell ref="G77:I77"/>
    <mergeCell ref="J77:K77"/>
    <mergeCell ref="L77:M77"/>
    <mergeCell ref="B73:D73"/>
    <mergeCell ref="E73:F73"/>
    <mergeCell ref="H73:M73"/>
    <mergeCell ref="E74:F74"/>
    <mergeCell ref="H74:M74"/>
    <mergeCell ref="B75:M75"/>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9:M89"/>
    <mergeCell ref="B90:M90"/>
    <mergeCell ref="C91:E91"/>
    <mergeCell ref="F91:H91"/>
    <mergeCell ref="I91:J91"/>
    <mergeCell ref="L91:M91"/>
    <mergeCell ref="B87:D87"/>
    <mergeCell ref="E87:F87"/>
    <mergeCell ref="G87:I87"/>
    <mergeCell ref="L87:M87"/>
    <mergeCell ref="B88:J88"/>
    <mergeCell ref="L88:M88"/>
    <mergeCell ref="C94:E94"/>
    <mergeCell ref="F94:H94"/>
    <mergeCell ref="L94:M94"/>
    <mergeCell ref="B95:J95"/>
    <mergeCell ref="L95:M95"/>
    <mergeCell ref="A96:M96"/>
    <mergeCell ref="C92:E92"/>
    <mergeCell ref="F92:H92"/>
    <mergeCell ref="L92:M92"/>
    <mergeCell ref="C93:E93"/>
    <mergeCell ref="F93:H93"/>
    <mergeCell ref="L93:M9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16:D116"/>
    <mergeCell ref="F116:G116"/>
    <mergeCell ref="H116:I116"/>
    <mergeCell ref="J116:K116"/>
    <mergeCell ref="L116:M116"/>
    <mergeCell ref="B117:D117"/>
    <mergeCell ref="F117:G117"/>
    <mergeCell ref="H117:I117"/>
    <mergeCell ref="J117:K117"/>
    <mergeCell ref="L117:M117"/>
    <mergeCell ref="B118:D118"/>
    <mergeCell ref="F118:G118"/>
    <mergeCell ref="H118:I118"/>
    <mergeCell ref="J118:K118"/>
    <mergeCell ref="L118:M118"/>
    <mergeCell ref="B119:D119"/>
    <mergeCell ref="F119:G119"/>
    <mergeCell ref="H119:I119"/>
    <mergeCell ref="J119:K119"/>
    <mergeCell ref="L119:M119"/>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G127:H127"/>
    <mergeCell ref="I127:J127"/>
    <mergeCell ref="K127:L127"/>
    <mergeCell ref="G128:H128"/>
    <mergeCell ref="I128:J128"/>
    <mergeCell ref="K128:L128"/>
    <mergeCell ref="G125:H125"/>
    <mergeCell ref="I125:J125"/>
    <mergeCell ref="K125:L125"/>
    <mergeCell ref="G126:H126"/>
    <mergeCell ref="I126:J126"/>
    <mergeCell ref="K126:L126"/>
    <mergeCell ref="A129:G129"/>
    <mergeCell ref="I129:J129"/>
    <mergeCell ref="K129:L129"/>
    <mergeCell ref="A130:M130"/>
    <mergeCell ref="B131:M131"/>
    <mergeCell ref="B132:E132"/>
    <mergeCell ref="F132:G132"/>
    <mergeCell ref="H132:I132"/>
    <mergeCell ref="K132:L132"/>
    <mergeCell ref="B133:M133"/>
    <mergeCell ref="B134:D134"/>
    <mergeCell ref="F134:G134"/>
    <mergeCell ref="H134:I134"/>
    <mergeCell ref="K134:L134"/>
    <mergeCell ref="B135:D135"/>
    <mergeCell ref="F135:G135"/>
    <mergeCell ref="H135:I135"/>
    <mergeCell ref="K135:L135"/>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F151:G151"/>
    <mergeCell ref="H151:I151"/>
    <mergeCell ref="J151:M151"/>
    <mergeCell ref="B148:D148"/>
    <mergeCell ref="F148:G148"/>
    <mergeCell ref="H148:I148"/>
    <mergeCell ref="K148:L148"/>
    <mergeCell ref="B149:D149"/>
    <mergeCell ref="F149:G149"/>
    <mergeCell ref="H149:I149"/>
    <mergeCell ref="K149:L149"/>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B171:B172"/>
    <mergeCell ref="C171:D172"/>
    <mergeCell ref="E171:E172"/>
    <mergeCell ref="G171:M172"/>
    <mergeCell ref="B167:M167"/>
    <mergeCell ref="B168:B169"/>
    <mergeCell ref="C168:D169"/>
    <mergeCell ref="E168:E169"/>
    <mergeCell ref="F168:F169"/>
    <mergeCell ref="G168:M169"/>
  </mergeCells>
  <dataValidations count="3">
    <dataValidation type="list" allowBlank="1" showInputMessage="1" showErrorMessage="1" sqref="F124:F128">
      <formula1>$O$124:$Q$124</formula1>
    </dataValidation>
    <dataValidation type="list" allowBlank="1" showInputMessage="1" showErrorMessage="1" sqref="E99:E103">
      <formula1>$O$99:$R$99</formula1>
    </dataValidation>
    <dataValidation type="list" allowBlank="1" showInputMessage="1" showErrorMessage="1" sqref="F99:G103">
      <formula1>$O$100:$S$100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172"/>
  <sheetViews>
    <sheetView topLeftCell="A115" zoomScaleNormal="100" workbookViewId="0">
      <selection activeCell="E115" sqref="E115"/>
    </sheetView>
  </sheetViews>
  <sheetFormatPr defaultRowHeight="15" x14ac:dyDescent="0.25"/>
  <cols>
    <col min="1" max="1" width="3" style="183" customWidth="1"/>
    <col min="2" max="2" width="17.28515625" style="183" customWidth="1"/>
    <col min="3" max="3" width="11.7109375" style="183" customWidth="1"/>
    <col min="4" max="4" width="12" style="183" customWidth="1"/>
    <col min="5" max="5" width="17.28515625" style="183" customWidth="1"/>
    <col min="6" max="6" width="11.140625" style="183" customWidth="1"/>
    <col min="7" max="8" width="9.140625" style="183"/>
    <col min="9" max="9" width="11.7109375" style="183" customWidth="1"/>
    <col min="10" max="10" width="13.140625" style="183" customWidth="1"/>
    <col min="11" max="11" width="17.7109375" style="183" customWidth="1"/>
    <col min="12" max="12" width="9.28515625" style="183" customWidth="1"/>
    <col min="13" max="13" width="11" style="183" customWidth="1"/>
    <col min="14" max="14" width="9.140625" style="183"/>
    <col min="15" max="19" width="9.140625" style="183" hidden="1" customWidth="1"/>
    <col min="20" max="256" width="9.140625" style="183"/>
    <col min="257" max="257" width="17.28515625" style="183" customWidth="1"/>
    <col min="258" max="258" width="11.7109375" style="183" customWidth="1"/>
    <col min="259" max="259" width="12" style="183" customWidth="1"/>
    <col min="260" max="260" width="18.140625" style="183" customWidth="1"/>
    <col min="261" max="263" width="9.140625" style="183"/>
    <col min="264" max="264" width="11.7109375" style="183" customWidth="1"/>
    <col min="265" max="265" width="13.140625" style="183" customWidth="1"/>
    <col min="266" max="266" width="17.7109375" style="183" customWidth="1"/>
    <col min="267" max="512" width="9.140625" style="183"/>
    <col min="513" max="513" width="17.28515625" style="183" customWidth="1"/>
    <col min="514" max="514" width="11.7109375" style="183" customWidth="1"/>
    <col min="515" max="515" width="12" style="183" customWidth="1"/>
    <col min="516" max="516" width="18.140625" style="183" customWidth="1"/>
    <col min="517" max="519" width="9.140625" style="183"/>
    <col min="520" max="520" width="11.7109375" style="183" customWidth="1"/>
    <col min="521" max="521" width="13.140625" style="183" customWidth="1"/>
    <col min="522" max="522" width="17.7109375" style="183" customWidth="1"/>
    <col min="523" max="768" width="9.140625" style="183"/>
    <col min="769" max="769" width="17.28515625" style="183" customWidth="1"/>
    <col min="770" max="770" width="11.7109375" style="183" customWidth="1"/>
    <col min="771" max="771" width="12" style="183" customWidth="1"/>
    <col min="772" max="772" width="18.140625" style="183" customWidth="1"/>
    <col min="773" max="775" width="9.140625" style="183"/>
    <col min="776" max="776" width="11.7109375" style="183" customWidth="1"/>
    <col min="777" max="777" width="13.140625" style="183" customWidth="1"/>
    <col min="778" max="778" width="17.7109375" style="183" customWidth="1"/>
    <col min="779" max="1024" width="9.140625" style="183"/>
    <col min="1025" max="1025" width="17.28515625" style="183" customWidth="1"/>
    <col min="1026" max="1026" width="11.7109375" style="183" customWidth="1"/>
    <col min="1027" max="1027" width="12" style="183" customWidth="1"/>
    <col min="1028" max="1028" width="18.140625" style="183" customWidth="1"/>
    <col min="1029" max="1031" width="9.140625" style="183"/>
    <col min="1032" max="1032" width="11.7109375" style="183" customWidth="1"/>
    <col min="1033" max="1033" width="13.140625" style="183" customWidth="1"/>
    <col min="1034" max="1034" width="17.7109375" style="183" customWidth="1"/>
    <col min="1035" max="1280" width="9.140625" style="183"/>
    <col min="1281" max="1281" width="17.28515625" style="183" customWidth="1"/>
    <col min="1282" max="1282" width="11.7109375" style="183" customWidth="1"/>
    <col min="1283" max="1283" width="12" style="183" customWidth="1"/>
    <col min="1284" max="1284" width="18.140625" style="183" customWidth="1"/>
    <col min="1285" max="1287" width="9.140625" style="183"/>
    <col min="1288" max="1288" width="11.7109375" style="183" customWidth="1"/>
    <col min="1289" max="1289" width="13.140625" style="183" customWidth="1"/>
    <col min="1290" max="1290" width="17.7109375" style="183" customWidth="1"/>
    <col min="1291" max="1536" width="9.140625" style="183"/>
    <col min="1537" max="1537" width="17.28515625" style="183" customWidth="1"/>
    <col min="1538" max="1538" width="11.7109375" style="183" customWidth="1"/>
    <col min="1539" max="1539" width="12" style="183" customWidth="1"/>
    <col min="1540" max="1540" width="18.140625" style="183" customWidth="1"/>
    <col min="1541" max="1543" width="9.140625" style="183"/>
    <col min="1544" max="1544" width="11.7109375" style="183" customWidth="1"/>
    <col min="1545" max="1545" width="13.140625" style="183" customWidth="1"/>
    <col min="1546" max="1546" width="17.7109375" style="183" customWidth="1"/>
    <col min="1547" max="1792" width="9.140625" style="183"/>
    <col min="1793" max="1793" width="17.28515625" style="183" customWidth="1"/>
    <col min="1794" max="1794" width="11.7109375" style="183" customWidth="1"/>
    <col min="1795" max="1795" width="12" style="183" customWidth="1"/>
    <col min="1796" max="1796" width="18.140625" style="183" customWidth="1"/>
    <col min="1797" max="1799" width="9.140625" style="183"/>
    <col min="1800" max="1800" width="11.7109375" style="183" customWidth="1"/>
    <col min="1801" max="1801" width="13.140625" style="183" customWidth="1"/>
    <col min="1802" max="1802" width="17.7109375" style="183" customWidth="1"/>
    <col min="1803" max="2048" width="9.140625" style="183"/>
    <col min="2049" max="2049" width="17.28515625" style="183" customWidth="1"/>
    <col min="2050" max="2050" width="11.7109375" style="183" customWidth="1"/>
    <col min="2051" max="2051" width="12" style="183" customWidth="1"/>
    <col min="2052" max="2052" width="18.140625" style="183" customWidth="1"/>
    <col min="2053" max="2055" width="9.140625" style="183"/>
    <col min="2056" max="2056" width="11.7109375" style="183" customWidth="1"/>
    <col min="2057" max="2057" width="13.140625" style="183" customWidth="1"/>
    <col min="2058" max="2058" width="17.7109375" style="183" customWidth="1"/>
    <col min="2059" max="2304" width="9.140625" style="183"/>
    <col min="2305" max="2305" width="17.28515625" style="183" customWidth="1"/>
    <col min="2306" max="2306" width="11.7109375" style="183" customWidth="1"/>
    <col min="2307" max="2307" width="12" style="183" customWidth="1"/>
    <col min="2308" max="2308" width="18.140625" style="183" customWidth="1"/>
    <col min="2309" max="2311" width="9.140625" style="183"/>
    <col min="2312" max="2312" width="11.7109375" style="183" customWidth="1"/>
    <col min="2313" max="2313" width="13.140625" style="183" customWidth="1"/>
    <col min="2314" max="2314" width="17.7109375" style="183" customWidth="1"/>
    <col min="2315" max="2560" width="9.140625" style="183"/>
    <col min="2561" max="2561" width="17.28515625" style="183" customWidth="1"/>
    <col min="2562" max="2562" width="11.7109375" style="183" customWidth="1"/>
    <col min="2563" max="2563" width="12" style="183" customWidth="1"/>
    <col min="2564" max="2564" width="18.140625" style="183" customWidth="1"/>
    <col min="2565" max="2567" width="9.140625" style="183"/>
    <col min="2568" max="2568" width="11.7109375" style="183" customWidth="1"/>
    <col min="2569" max="2569" width="13.140625" style="183" customWidth="1"/>
    <col min="2570" max="2570" width="17.7109375" style="183" customWidth="1"/>
    <col min="2571" max="2816" width="9.140625" style="183"/>
    <col min="2817" max="2817" width="17.28515625" style="183" customWidth="1"/>
    <col min="2818" max="2818" width="11.7109375" style="183" customWidth="1"/>
    <col min="2819" max="2819" width="12" style="183" customWidth="1"/>
    <col min="2820" max="2820" width="18.140625" style="183" customWidth="1"/>
    <col min="2821" max="2823" width="9.140625" style="183"/>
    <col min="2824" max="2824" width="11.7109375" style="183" customWidth="1"/>
    <col min="2825" max="2825" width="13.140625" style="183" customWidth="1"/>
    <col min="2826" max="2826" width="17.7109375" style="183" customWidth="1"/>
    <col min="2827" max="3072" width="9.140625" style="183"/>
    <col min="3073" max="3073" width="17.28515625" style="183" customWidth="1"/>
    <col min="3074" max="3074" width="11.7109375" style="183" customWidth="1"/>
    <col min="3075" max="3075" width="12" style="183" customWidth="1"/>
    <col min="3076" max="3076" width="18.140625" style="183" customWidth="1"/>
    <col min="3077" max="3079" width="9.140625" style="183"/>
    <col min="3080" max="3080" width="11.7109375" style="183" customWidth="1"/>
    <col min="3081" max="3081" width="13.140625" style="183" customWidth="1"/>
    <col min="3082" max="3082" width="17.7109375" style="183" customWidth="1"/>
    <col min="3083" max="3328" width="9.140625" style="183"/>
    <col min="3329" max="3329" width="17.28515625" style="183" customWidth="1"/>
    <col min="3330" max="3330" width="11.7109375" style="183" customWidth="1"/>
    <col min="3331" max="3331" width="12" style="183" customWidth="1"/>
    <col min="3332" max="3332" width="18.140625" style="183" customWidth="1"/>
    <col min="3333" max="3335" width="9.140625" style="183"/>
    <col min="3336" max="3336" width="11.7109375" style="183" customWidth="1"/>
    <col min="3337" max="3337" width="13.140625" style="183" customWidth="1"/>
    <col min="3338" max="3338" width="17.7109375" style="183" customWidth="1"/>
    <col min="3339" max="3584" width="9.140625" style="183"/>
    <col min="3585" max="3585" width="17.28515625" style="183" customWidth="1"/>
    <col min="3586" max="3586" width="11.7109375" style="183" customWidth="1"/>
    <col min="3587" max="3587" width="12" style="183" customWidth="1"/>
    <col min="3588" max="3588" width="18.140625" style="183" customWidth="1"/>
    <col min="3589" max="3591" width="9.140625" style="183"/>
    <col min="3592" max="3592" width="11.7109375" style="183" customWidth="1"/>
    <col min="3593" max="3593" width="13.140625" style="183" customWidth="1"/>
    <col min="3594" max="3594" width="17.7109375" style="183" customWidth="1"/>
    <col min="3595" max="3840" width="9.140625" style="183"/>
    <col min="3841" max="3841" width="17.28515625" style="183" customWidth="1"/>
    <col min="3842" max="3842" width="11.7109375" style="183" customWidth="1"/>
    <col min="3843" max="3843" width="12" style="183" customWidth="1"/>
    <col min="3844" max="3844" width="18.140625" style="183" customWidth="1"/>
    <col min="3845" max="3847" width="9.140625" style="183"/>
    <col min="3848" max="3848" width="11.7109375" style="183" customWidth="1"/>
    <col min="3849" max="3849" width="13.140625" style="183" customWidth="1"/>
    <col min="3850" max="3850" width="17.7109375" style="183" customWidth="1"/>
    <col min="3851" max="4096" width="9.140625" style="183"/>
    <col min="4097" max="4097" width="17.28515625" style="183" customWidth="1"/>
    <col min="4098" max="4098" width="11.7109375" style="183" customWidth="1"/>
    <col min="4099" max="4099" width="12" style="183" customWidth="1"/>
    <col min="4100" max="4100" width="18.140625" style="183" customWidth="1"/>
    <col min="4101" max="4103" width="9.140625" style="183"/>
    <col min="4104" max="4104" width="11.7109375" style="183" customWidth="1"/>
    <col min="4105" max="4105" width="13.140625" style="183" customWidth="1"/>
    <col min="4106" max="4106" width="17.7109375" style="183" customWidth="1"/>
    <col min="4107" max="4352" width="9.140625" style="183"/>
    <col min="4353" max="4353" width="17.28515625" style="183" customWidth="1"/>
    <col min="4354" max="4354" width="11.7109375" style="183" customWidth="1"/>
    <col min="4355" max="4355" width="12" style="183" customWidth="1"/>
    <col min="4356" max="4356" width="18.140625" style="183" customWidth="1"/>
    <col min="4357" max="4359" width="9.140625" style="183"/>
    <col min="4360" max="4360" width="11.7109375" style="183" customWidth="1"/>
    <col min="4361" max="4361" width="13.140625" style="183" customWidth="1"/>
    <col min="4362" max="4362" width="17.7109375" style="183" customWidth="1"/>
    <col min="4363" max="4608" width="9.140625" style="183"/>
    <col min="4609" max="4609" width="17.28515625" style="183" customWidth="1"/>
    <col min="4610" max="4610" width="11.7109375" style="183" customWidth="1"/>
    <col min="4611" max="4611" width="12" style="183" customWidth="1"/>
    <col min="4612" max="4612" width="18.140625" style="183" customWidth="1"/>
    <col min="4613" max="4615" width="9.140625" style="183"/>
    <col min="4616" max="4616" width="11.7109375" style="183" customWidth="1"/>
    <col min="4617" max="4617" width="13.140625" style="183" customWidth="1"/>
    <col min="4618" max="4618" width="17.7109375" style="183" customWidth="1"/>
    <col min="4619" max="4864" width="9.140625" style="183"/>
    <col min="4865" max="4865" width="17.28515625" style="183" customWidth="1"/>
    <col min="4866" max="4866" width="11.7109375" style="183" customWidth="1"/>
    <col min="4867" max="4867" width="12" style="183" customWidth="1"/>
    <col min="4868" max="4868" width="18.140625" style="183" customWidth="1"/>
    <col min="4869" max="4871" width="9.140625" style="183"/>
    <col min="4872" max="4872" width="11.7109375" style="183" customWidth="1"/>
    <col min="4873" max="4873" width="13.140625" style="183" customWidth="1"/>
    <col min="4874" max="4874" width="17.7109375" style="183" customWidth="1"/>
    <col min="4875" max="5120" width="9.140625" style="183"/>
    <col min="5121" max="5121" width="17.28515625" style="183" customWidth="1"/>
    <col min="5122" max="5122" width="11.7109375" style="183" customWidth="1"/>
    <col min="5123" max="5123" width="12" style="183" customWidth="1"/>
    <col min="5124" max="5124" width="18.140625" style="183" customWidth="1"/>
    <col min="5125" max="5127" width="9.140625" style="183"/>
    <col min="5128" max="5128" width="11.7109375" style="183" customWidth="1"/>
    <col min="5129" max="5129" width="13.140625" style="183" customWidth="1"/>
    <col min="5130" max="5130" width="17.7109375" style="183" customWidth="1"/>
    <col min="5131" max="5376" width="9.140625" style="183"/>
    <col min="5377" max="5377" width="17.28515625" style="183" customWidth="1"/>
    <col min="5378" max="5378" width="11.7109375" style="183" customWidth="1"/>
    <col min="5379" max="5379" width="12" style="183" customWidth="1"/>
    <col min="5380" max="5380" width="18.140625" style="183" customWidth="1"/>
    <col min="5381" max="5383" width="9.140625" style="183"/>
    <col min="5384" max="5384" width="11.7109375" style="183" customWidth="1"/>
    <col min="5385" max="5385" width="13.140625" style="183" customWidth="1"/>
    <col min="5386" max="5386" width="17.7109375" style="183" customWidth="1"/>
    <col min="5387" max="5632" width="9.140625" style="183"/>
    <col min="5633" max="5633" width="17.28515625" style="183" customWidth="1"/>
    <col min="5634" max="5634" width="11.7109375" style="183" customWidth="1"/>
    <col min="5635" max="5635" width="12" style="183" customWidth="1"/>
    <col min="5636" max="5636" width="18.140625" style="183" customWidth="1"/>
    <col min="5637" max="5639" width="9.140625" style="183"/>
    <col min="5640" max="5640" width="11.7109375" style="183" customWidth="1"/>
    <col min="5641" max="5641" width="13.140625" style="183" customWidth="1"/>
    <col min="5642" max="5642" width="17.7109375" style="183" customWidth="1"/>
    <col min="5643" max="5888" width="9.140625" style="183"/>
    <col min="5889" max="5889" width="17.28515625" style="183" customWidth="1"/>
    <col min="5890" max="5890" width="11.7109375" style="183" customWidth="1"/>
    <col min="5891" max="5891" width="12" style="183" customWidth="1"/>
    <col min="5892" max="5892" width="18.140625" style="183" customWidth="1"/>
    <col min="5893" max="5895" width="9.140625" style="183"/>
    <col min="5896" max="5896" width="11.7109375" style="183" customWidth="1"/>
    <col min="5897" max="5897" width="13.140625" style="183" customWidth="1"/>
    <col min="5898" max="5898" width="17.7109375" style="183" customWidth="1"/>
    <col min="5899" max="6144" width="9.140625" style="183"/>
    <col min="6145" max="6145" width="17.28515625" style="183" customWidth="1"/>
    <col min="6146" max="6146" width="11.7109375" style="183" customWidth="1"/>
    <col min="6147" max="6147" width="12" style="183" customWidth="1"/>
    <col min="6148" max="6148" width="18.140625" style="183" customWidth="1"/>
    <col min="6149" max="6151" width="9.140625" style="183"/>
    <col min="6152" max="6152" width="11.7109375" style="183" customWidth="1"/>
    <col min="6153" max="6153" width="13.140625" style="183" customWidth="1"/>
    <col min="6154" max="6154" width="17.7109375" style="183" customWidth="1"/>
    <col min="6155" max="6400" width="9.140625" style="183"/>
    <col min="6401" max="6401" width="17.28515625" style="183" customWidth="1"/>
    <col min="6402" max="6402" width="11.7109375" style="183" customWidth="1"/>
    <col min="6403" max="6403" width="12" style="183" customWidth="1"/>
    <col min="6404" max="6404" width="18.140625" style="183" customWidth="1"/>
    <col min="6405" max="6407" width="9.140625" style="183"/>
    <col min="6408" max="6408" width="11.7109375" style="183" customWidth="1"/>
    <col min="6409" max="6409" width="13.140625" style="183" customWidth="1"/>
    <col min="6410" max="6410" width="17.7109375" style="183" customWidth="1"/>
    <col min="6411" max="6656" width="9.140625" style="183"/>
    <col min="6657" max="6657" width="17.28515625" style="183" customWidth="1"/>
    <col min="6658" max="6658" width="11.7109375" style="183" customWidth="1"/>
    <col min="6659" max="6659" width="12" style="183" customWidth="1"/>
    <col min="6660" max="6660" width="18.140625" style="183" customWidth="1"/>
    <col min="6661" max="6663" width="9.140625" style="183"/>
    <col min="6664" max="6664" width="11.7109375" style="183" customWidth="1"/>
    <col min="6665" max="6665" width="13.140625" style="183" customWidth="1"/>
    <col min="6666" max="6666" width="17.7109375" style="183" customWidth="1"/>
    <col min="6667" max="6912" width="9.140625" style="183"/>
    <col min="6913" max="6913" width="17.28515625" style="183" customWidth="1"/>
    <col min="6914" max="6914" width="11.7109375" style="183" customWidth="1"/>
    <col min="6915" max="6915" width="12" style="183" customWidth="1"/>
    <col min="6916" max="6916" width="18.140625" style="183" customWidth="1"/>
    <col min="6917" max="6919" width="9.140625" style="183"/>
    <col min="6920" max="6920" width="11.7109375" style="183" customWidth="1"/>
    <col min="6921" max="6921" width="13.140625" style="183" customWidth="1"/>
    <col min="6922" max="6922" width="17.7109375" style="183" customWidth="1"/>
    <col min="6923" max="7168" width="9.140625" style="183"/>
    <col min="7169" max="7169" width="17.28515625" style="183" customWidth="1"/>
    <col min="7170" max="7170" width="11.7109375" style="183" customWidth="1"/>
    <col min="7171" max="7171" width="12" style="183" customWidth="1"/>
    <col min="7172" max="7172" width="18.140625" style="183" customWidth="1"/>
    <col min="7173" max="7175" width="9.140625" style="183"/>
    <col min="7176" max="7176" width="11.7109375" style="183" customWidth="1"/>
    <col min="7177" max="7177" width="13.140625" style="183" customWidth="1"/>
    <col min="7178" max="7178" width="17.7109375" style="183" customWidth="1"/>
    <col min="7179" max="7424" width="9.140625" style="183"/>
    <col min="7425" max="7425" width="17.28515625" style="183" customWidth="1"/>
    <col min="7426" max="7426" width="11.7109375" style="183" customWidth="1"/>
    <col min="7427" max="7427" width="12" style="183" customWidth="1"/>
    <col min="7428" max="7428" width="18.140625" style="183" customWidth="1"/>
    <col min="7429" max="7431" width="9.140625" style="183"/>
    <col min="7432" max="7432" width="11.7109375" style="183" customWidth="1"/>
    <col min="7433" max="7433" width="13.140625" style="183" customWidth="1"/>
    <col min="7434" max="7434" width="17.7109375" style="183" customWidth="1"/>
    <col min="7435" max="7680" width="9.140625" style="183"/>
    <col min="7681" max="7681" width="17.28515625" style="183" customWidth="1"/>
    <col min="7682" max="7682" width="11.7109375" style="183" customWidth="1"/>
    <col min="7683" max="7683" width="12" style="183" customWidth="1"/>
    <col min="7684" max="7684" width="18.140625" style="183" customWidth="1"/>
    <col min="7685" max="7687" width="9.140625" style="183"/>
    <col min="7688" max="7688" width="11.7109375" style="183" customWidth="1"/>
    <col min="7689" max="7689" width="13.140625" style="183" customWidth="1"/>
    <col min="7690" max="7690" width="17.7109375" style="183" customWidth="1"/>
    <col min="7691" max="7936" width="9.140625" style="183"/>
    <col min="7937" max="7937" width="17.28515625" style="183" customWidth="1"/>
    <col min="7938" max="7938" width="11.7109375" style="183" customWidth="1"/>
    <col min="7939" max="7939" width="12" style="183" customWidth="1"/>
    <col min="7940" max="7940" width="18.140625" style="183" customWidth="1"/>
    <col min="7941" max="7943" width="9.140625" style="183"/>
    <col min="7944" max="7944" width="11.7109375" style="183" customWidth="1"/>
    <col min="7945" max="7945" width="13.140625" style="183" customWidth="1"/>
    <col min="7946" max="7946" width="17.7109375" style="183" customWidth="1"/>
    <col min="7947" max="8192" width="9.140625" style="183"/>
    <col min="8193" max="8193" width="17.28515625" style="183" customWidth="1"/>
    <col min="8194" max="8194" width="11.7109375" style="183" customWidth="1"/>
    <col min="8195" max="8195" width="12" style="183" customWidth="1"/>
    <col min="8196" max="8196" width="18.140625" style="183" customWidth="1"/>
    <col min="8197" max="8199" width="9.140625" style="183"/>
    <col min="8200" max="8200" width="11.7109375" style="183" customWidth="1"/>
    <col min="8201" max="8201" width="13.140625" style="183" customWidth="1"/>
    <col min="8202" max="8202" width="17.7109375" style="183" customWidth="1"/>
    <col min="8203" max="8448" width="9.140625" style="183"/>
    <col min="8449" max="8449" width="17.28515625" style="183" customWidth="1"/>
    <col min="8450" max="8450" width="11.7109375" style="183" customWidth="1"/>
    <col min="8451" max="8451" width="12" style="183" customWidth="1"/>
    <col min="8452" max="8452" width="18.140625" style="183" customWidth="1"/>
    <col min="8453" max="8455" width="9.140625" style="183"/>
    <col min="8456" max="8456" width="11.7109375" style="183" customWidth="1"/>
    <col min="8457" max="8457" width="13.140625" style="183" customWidth="1"/>
    <col min="8458" max="8458" width="17.7109375" style="183" customWidth="1"/>
    <col min="8459" max="8704" width="9.140625" style="183"/>
    <col min="8705" max="8705" width="17.28515625" style="183" customWidth="1"/>
    <col min="8706" max="8706" width="11.7109375" style="183" customWidth="1"/>
    <col min="8707" max="8707" width="12" style="183" customWidth="1"/>
    <col min="8708" max="8708" width="18.140625" style="183" customWidth="1"/>
    <col min="8709" max="8711" width="9.140625" style="183"/>
    <col min="8712" max="8712" width="11.7109375" style="183" customWidth="1"/>
    <col min="8713" max="8713" width="13.140625" style="183" customWidth="1"/>
    <col min="8714" max="8714" width="17.7109375" style="183" customWidth="1"/>
    <col min="8715" max="8960" width="9.140625" style="183"/>
    <col min="8961" max="8961" width="17.28515625" style="183" customWidth="1"/>
    <col min="8962" max="8962" width="11.7109375" style="183" customWidth="1"/>
    <col min="8963" max="8963" width="12" style="183" customWidth="1"/>
    <col min="8964" max="8964" width="18.140625" style="183" customWidth="1"/>
    <col min="8965" max="8967" width="9.140625" style="183"/>
    <col min="8968" max="8968" width="11.7109375" style="183" customWidth="1"/>
    <col min="8969" max="8969" width="13.140625" style="183" customWidth="1"/>
    <col min="8970" max="8970" width="17.7109375" style="183" customWidth="1"/>
    <col min="8971" max="9216" width="9.140625" style="183"/>
    <col min="9217" max="9217" width="17.28515625" style="183" customWidth="1"/>
    <col min="9218" max="9218" width="11.7109375" style="183" customWidth="1"/>
    <col min="9219" max="9219" width="12" style="183" customWidth="1"/>
    <col min="9220" max="9220" width="18.140625" style="183" customWidth="1"/>
    <col min="9221" max="9223" width="9.140625" style="183"/>
    <col min="9224" max="9224" width="11.7109375" style="183" customWidth="1"/>
    <col min="9225" max="9225" width="13.140625" style="183" customWidth="1"/>
    <col min="9226" max="9226" width="17.7109375" style="183" customWidth="1"/>
    <col min="9227" max="9472" width="9.140625" style="183"/>
    <col min="9473" max="9473" width="17.28515625" style="183" customWidth="1"/>
    <col min="9474" max="9474" width="11.7109375" style="183" customWidth="1"/>
    <col min="9475" max="9475" width="12" style="183" customWidth="1"/>
    <col min="9476" max="9476" width="18.140625" style="183" customWidth="1"/>
    <col min="9477" max="9479" width="9.140625" style="183"/>
    <col min="9480" max="9480" width="11.7109375" style="183" customWidth="1"/>
    <col min="9481" max="9481" width="13.140625" style="183" customWidth="1"/>
    <col min="9482" max="9482" width="17.7109375" style="183" customWidth="1"/>
    <col min="9483" max="9728" width="9.140625" style="183"/>
    <col min="9729" max="9729" width="17.28515625" style="183" customWidth="1"/>
    <col min="9730" max="9730" width="11.7109375" style="183" customWidth="1"/>
    <col min="9731" max="9731" width="12" style="183" customWidth="1"/>
    <col min="9732" max="9732" width="18.140625" style="183" customWidth="1"/>
    <col min="9733" max="9735" width="9.140625" style="183"/>
    <col min="9736" max="9736" width="11.7109375" style="183" customWidth="1"/>
    <col min="9737" max="9737" width="13.140625" style="183" customWidth="1"/>
    <col min="9738" max="9738" width="17.7109375" style="183" customWidth="1"/>
    <col min="9739" max="9984" width="9.140625" style="183"/>
    <col min="9985" max="9985" width="17.28515625" style="183" customWidth="1"/>
    <col min="9986" max="9986" width="11.7109375" style="183" customWidth="1"/>
    <col min="9987" max="9987" width="12" style="183" customWidth="1"/>
    <col min="9988" max="9988" width="18.140625" style="183" customWidth="1"/>
    <col min="9989" max="9991" width="9.140625" style="183"/>
    <col min="9992" max="9992" width="11.7109375" style="183" customWidth="1"/>
    <col min="9993" max="9993" width="13.140625" style="183" customWidth="1"/>
    <col min="9994" max="9994" width="17.7109375" style="183" customWidth="1"/>
    <col min="9995" max="10240" width="9.140625" style="183"/>
    <col min="10241" max="10241" width="17.28515625" style="183" customWidth="1"/>
    <col min="10242" max="10242" width="11.7109375" style="183" customWidth="1"/>
    <col min="10243" max="10243" width="12" style="183" customWidth="1"/>
    <col min="10244" max="10244" width="18.140625" style="183" customWidth="1"/>
    <col min="10245" max="10247" width="9.140625" style="183"/>
    <col min="10248" max="10248" width="11.7109375" style="183" customWidth="1"/>
    <col min="10249" max="10249" width="13.140625" style="183" customWidth="1"/>
    <col min="10250" max="10250" width="17.7109375" style="183" customWidth="1"/>
    <col min="10251" max="10496" width="9.140625" style="183"/>
    <col min="10497" max="10497" width="17.28515625" style="183" customWidth="1"/>
    <col min="10498" max="10498" width="11.7109375" style="183" customWidth="1"/>
    <col min="10499" max="10499" width="12" style="183" customWidth="1"/>
    <col min="10500" max="10500" width="18.140625" style="183" customWidth="1"/>
    <col min="10501" max="10503" width="9.140625" style="183"/>
    <col min="10504" max="10504" width="11.7109375" style="183" customWidth="1"/>
    <col min="10505" max="10505" width="13.140625" style="183" customWidth="1"/>
    <col min="10506" max="10506" width="17.7109375" style="183" customWidth="1"/>
    <col min="10507" max="10752" width="9.140625" style="183"/>
    <col min="10753" max="10753" width="17.28515625" style="183" customWidth="1"/>
    <col min="10754" max="10754" width="11.7109375" style="183" customWidth="1"/>
    <col min="10755" max="10755" width="12" style="183" customWidth="1"/>
    <col min="10756" max="10756" width="18.140625" style="183" customWidth="1"/>
    <col min="10757" max="10759" width="9.140625" style="183"/>
    <col min="10760" max="10760" width="11.7109375" style="183" customWidth="1"/>
    <col min="10761" max="10761" width="13.140625" style="183" customWidth="1"/>
    <col min="10762" max="10762" width="17.7109375" style="183" customWidth="1"/>
    <col min="10763" max="11008" width="9.140625" style="183"/>
    <col min="11009" max="11009" width="17.28515625" style="183" customWidth="1"/>
    <col min="11010" max="11010" width="11.7109375" style="183" customWidth="1"/>
    <col min="11011" max="11011" width="12" style="183" customWidth="1"/>
    <col min="11012" max="11012" width="18.140625" style="183" customWidth="1"/>
    <col min="11013" max="11015" width="9.140625" style="183"/>
    <col min="11016" max="11016" width="11.7109375" style="183" customWidth="1"/>
    <col min="11017" max="11017" width="13.140625" style="183" customWidth="1"/>
    <col min="11018" max="11018" width="17.7109375" style="183" customWidth="1"/>
    <col min="11019" max="11264" width="9.140625" style="183"/>
    <col min="11265" max="11265" width="17.28515625" style="183" customWidth="1"/>
    <col min="11266" max="11266" width="11.7109375" style="183" customWidth="1"/>
    <col min="11267" max="11267" width="12" style="183" customWidth="1"/>
    <col min="11268" max="11268" width="18.140625" style="183" customWidth="1"/>
    <col min="11269" max="11271" width="9.140625" style="183"/>
    <col min="11272" max="11272" width="11.7109375" style="183" customWidth="1"/>
    <col min="11273" max="11273" width="13.140625" style="183" customWidth="1"/>
    <col min="11274" max="11274" width="17.7109375" style="183" customWidth="1"/>
    <col min="11275" max="11520" width="9.140625" style="183"/>
    <col min="11521" max="11521" width="17.28515625" style="183" customWidth="1"/>
    <col min="11522" max="11522" width="11.7109375" style="183" customWidth="1"/>
    <col min="11523" max="11523" width="12" style="183" customWidth="1"/>
    <col min="11524" max="11524" width="18.140625" style="183" customWidth="1"/>
    <col min="11525" max="11527" width="9.140625" style="183"/>
    <col min="11528" max="11528" width="11.7109375" style="183" customWidth="1"/>
    <col min="11529" max="11529" width="13.140625" style="183" customWidth="1"/>
    <col min="11530" max="11530" width="17.7109375" style="183" customWidth="1"/>
    <col min="11531" max="11776" width="9.140625" style="183"/>
    <col min="11777" max="11777" width="17.28515625" style="183" customWidth="1"/>
    <col min="11778" max="11778" width="11.7109375" style="183" customWidth="1"/>
    <col min="11779" max="11779" width="12" style="183" customWidth="1"/>
    <col min="11780" max="11780" width="18.140625" style="183" customWidth="1"/>
    <col min="11781" max="11783" width="9.140625" style="183"/>
    <col min="11784" max="11784" width="11.7109375" style="183" customWidth="1"/>
    <col min="11785" max="11785" width="13.140625" style="183" customWidth="1"/>
    <col min="11786" max="11786" width="17.7109375" style="183" customWidth="1"/>
    <col min="11787" max="12032" width="9.140625" style="183"/>
    <col min="12033" max="12033" width="17.28515625" style="183" customWidth="1"/>
    <col min="12034" max="12034" width="11.7109375" style="183" customWidth="1"/>
    <col min="12035" max="12035" width="12" style="183" customWidth="1"/>
    <col min="12036" max="12036" width="18.140625" style="183" customWidth="1"/>
    <col min="12037" max="12039" width="9.140625" style="183"/>
    <col min="12040" max="12040" width="11.7109375" style="183" customWidth="1"/>
    <col min="12041" max="12041" width="13.140625" style="183" customWidth="1"/>
    <col min="12042" max="12042" width="17.7109375" style="183" customWidth="1"/>
    <col min="12043" max="12288" width="9.140625" style="183"/>
    <col min="12289" max="12289" width="17.28515625" style="183" customWidth="1"/>
    <col min="12290" max="12290" width="11.7109375" style="183" customWidth="1"/>
    <col min="12291" max="12291" width="12" style="183" customWidth="1"/>
    <col min="12292" max="12292" width="18.140625" style="183" customWidth="1"/>
    <col min="12293" max="12295" width="9.140625" style="183"/>
    <col min="12296" max="12296" width="11.7109375" style="183" customWidth="1"/>
    <col min="12297" max="12297" width="13.140625" style="183" customWidth="1"/>
    <col min="12298" max="12298" width="17.7109375" style="183" customWidth="1"/>
    <col min="12299" max="12544" width="9.140625" style="183"/>
    <col min="12545" max="12545" width="17.28515625" style="183" customWidth="1"/>
    <col min="12546" max="12546" width="11.7109375" style="183" customWidth="1"/>
    <col min="12547" max="12547" width="12" style="183" customWidth="1"/>
    <col min="12548" max="12548" width="18.140625" style="183" customWidth="1"/>
    <col min="12549" max="12551" width="9.140625" style="183"/>
    <col min="12552" max="12552" width="11.7109375" style="183" customWidth="1"/>
    <col min="12553" max="12553" width="13.140625" style="183" customWidth="1"/>
    <col min="12554" max="12554" width="17.7109375" style="183" customWidth="1"/>
    <col min="12555" max="12800" width="9.140625" style="183"/>
    <col min="12801" max="12801" width="17.28515625" style="183" customWidth="1"/>
    <col min="12802" max="12802" width="11.7109375" style="183" customWidth="1"/>
    <col min="12803" max="12803" width="12" style="183" customWidth="1"/>
    <col min="12804" max="12804" width="18.140625" style="183" customWidth="1"/>
    <col min="12805" max="12807" width="9.140625" style="183"/>
    <col min="12808" max="12808" width="11.7109375" style="183" customWidth="1"/>
    <col min="12809" max="12809" width="13.140625" style="183" customWidth="1"/>
    <col min="12810" max="12810" width="17.7109375" style="183" customWidth="1"/>
    <col min="12811" max="13056" width="9.140625" style="183"/>
    <col min="13057" max="13057" width="17.28515625" style="183" customWidth="1"/>
    <col min="13058" max="13058" width="11.7109375" style="183" customWidth="1"/>
    <col min="13059" max="13059" width="12" style="183" customWidth="1"/>
    <col min="13060" max="13060" width="18.140625" style="183" customWidth="1"/>
    <col min="13061" max="13063" width="9.140625" style="183"/>
    <col min="13064" max="13064" width="11.7109375" style="183" customWidth="1"/>
    <col min="13065" max="13065" width="13.140625" style="183" customWidth="1"/>
    <col min="13066" max="13066" width="17.7109375" style="183" customWidth="1"/>
    <col min="13067" max="13312" width="9.140625" style="183"/>
    <col min="13313" max="13313" width="17.28515625" style="183" customWidth="1"/>
    <col min="13314" max="13314" width="11.7109375" style="183" customWidth="1"/>
    <col min="13315" max="13315" width="12" style="183" customWidth="1"/>
    <col min="13316" max="13316" width="18.140625" style="183" customWidth="1"/>
    <col min="13317" max="13319" width="9.140625" style="183"/>
    <col min="13320" max="13320" width="11.7109375" style="183" customWidth="1"/>
    <col min="13321" max="13321" width="13.140625" style="183" customWidth="1"/>
    <col min="13322" max="13322" width="17.7109375" style="183" customWidth="1"/>
    <col min="13323" max="13568" width="9.140625" style="183"/>
    <col min="13569" max="13569" width="17.28515625" style="183" customWidth="1"/>
    <col min="13570" max="13570" width="11.7109375" style="183" customWidth="1"/>
    <col min="13571" max="13571" width="12" style="183" customWidth="1"/>
    <col min="13572" max="13572" width="18.140625" style="183" customWidth="1"/>
    <col min="13573" max="13575" width="9.140625" style="183"/>
    <col min="13576" max="13576" width="11.7109375" style="183" customWidth="1"/>
    <col min="13577" max="13577" width="13.140625" style="183" customWidth="1"/>
    <col min="13578" max="13578" width="17.7109375" style="183" customWidth="1"/>
    <col min="13579" max="13824" width="9.140625" style="183"/>
    <col min="13825" max="13825" width="17.28515625" style="183" customWidth="1"/>
    <col min="13826" max="13826" width="11.7109375" style="183" customWidth="1"/>
    <col min="13827" max="13827" width="12" style="183" customWidth="1"/>
    <col min="13828" max="13828" width="18.140625" style="183" customWidth="1"/>
    <col min="13829" max="13831" width="9.140625" style="183"/>
    <col min="13832" max="13832" width="11.7109375" style="183" customWidth="1"/>
    <col min="13833" max="13833" width="13.140625" style="183" customWidth="1"/>
    <col min="13834" max="13834" width="17.7109375" style="183" customWidth="1"/>
    <col min="13835" max="14080" width="9.140625" style="183"/>
    <col min="14081" max="14081" width="17.28515625" style="183" customWidth="1"/>
    <col min="14082" max="14082" width="11.7109375" style="183" customWidth="1"/>
    <col min="14083" max="14083" width="12" style="183" customWidth="1"/>
    <col min="14084" max="14084" width="18.140625" style="183" customWidth="1"/>
    <col min="14085" max="14087" width="9.140625" style="183"/>
    <col min="14088" max="14088" width="11.7109375" style="183" customWidth="1"/>
    <col min="14089" max="14089" width="13.140625" style="183" customWidth="1"/>
    <col min="14090" max="14090" width="17.7109375" style="183" customWidth="1"/>
    <col min="14091" max="14336" width="9.140625" style="183"/>
    <col min="14337" max="14337" width="17.28515625" style="183" customWidth="1"/>
    <col min="14338" max="14338" width="11.7109375" style="183" customWidth="1"/>
    <col min="14339" max="14339" width="12" style="183" customWidth="1"/>
    <col min="14340" max="14340" width="18.140625" style="183" customWidth="1"/>
    <col min="14341" max="14343" width="9.140625" style="183"/>
    <col min="14344" max="14344" width="11.7109375" style="183" customWidth="1"/>
    <col min="14345" max="14345" width="13.140625" style="183" customWidth="1"/>
    <col min="14346" max="14346" width="17.7109375" style="183" customWidth="1"/>
    <col min="14347" max="14592" width="9.140625" style="183"/>
    <col min="14593" max="14593" width="17.28515625" style="183" customWidth="1"/>
    <col min="14594" max="14594" width="11.7109375" style="183" customWidth="1"/>
    <col min="14595" max="14595" width="12" style="183" customWidth="1"/>
    <col min="14596" max="14596" width="18.140625" style="183" customWidth="1"/>
    <col min="14597" max="14599" width="9.140625" style="183"/>
    <col min="14600" max="14600" width="11.7109375" style="183" customWidth="1"/>
    <col min="14601" max="14601" width="13.140625" style="183" customWidth="1"/>
    <col min="14602" max="14602" width="17.7109375" style="183" customWidth="1"/>
    <col min="14603" max="14848" width="9.140625" style="183"/>
    <col min="14849" max="14849" width="17.28515625" style="183" customWidth="1"/>
    <col min="14850" max="14850" width="11.7109375" style="183" customWidth="1"/>
    <col min="14851" max="14851" width="12" style="183" customWidth="1"/>
    <col min="14852" max="14852" width="18.140625" style="183" customWidth="1"/>
    <col min="14853" max="14855" width="9.140625" style="183"/>
    <col min="14856" max="14856" width="11.7109375" style="183" customWidth="1"/>
    <col min="14857" max="14857" width="13.140625" style="183" customWidth="1"/>
    <col min="14858" max="14858" width="17.7109375" style="183" customWidth="1"/>
    <col min="14859" max="15104" width="9.140625" style="183"/>
    <col min="15105" max="15105" width="17.28515625" style="183" customWidth="1"/>
    <col min="15106" max="15106" width="11.7109375" style="183" customWidth="1"/>
    <col min="15107" max="15107" width="12" style="183" customWidth="1"/>
    <col min="15108" max="15108" width="18.140625" style="183" customWidth="1"/>
    <col min="15109" max="15111" width="9.140625" style="183"/>
    <col min="15112" max="15112" width="11.7109375" style="183" customWidth="1"/>
    <col min="15113" max="15113" width="13.140625" style="183" customWidth="1"/>
    <col min="15114" max="15114" width="17.7109375" style="183" customWidth="1"/>
    <col min="15115" max="15360" width="9.140625" style="183"/>
    <col min="15361" max="15361" width="17.28515625" style="183" customWidth="1"/>
    <col min="15362" max="15362" width="11.7109375" style="183" customWidth="1"/>
    <col min="15363" max="15363" width="12" style="183" customWidth="1"/>
    <col min="15364" max="15364" width="18.140625" style="183" customWidth="1"/>
    <col min="15365" max="15367" width="9.140625" style="183"/>
    <col min="15368" max="15368" width="11.7109375" style="183" customWidth="1"/>
    <col min="15369" max="15369" width="13.140625" style="183" customWidth="1"/>
    <col min="15370" max="15370" width="17.7109375" style="183" customWidth="1"/>
    <col min="15371" max="15616" width="9.140625" style="183"/>
    <col min="15617" max="15617" width="17.28515625" style="183" customWidth="1"/>
    <col min="15618" max="15618" width="11.7109375" style="183" customWidth="1"/>
    <col min="15619" max="15619" width="12" style="183" customWidth="1"/>
    <col min="15620" max="15620" width="18.140625" style="183" customWidth="1"/>
    <col min="15621" max="15623" width="9.140625" style="183"/>
    <col min="15624" max="15624" width="11.7109375" style="183" customWidth="1"/>
    <col min="15625" max="15625" width="13.140625" style="183" customWidth="1"/>
    <col min="15626" max="15626" width="17.7109375" style="183" customWidth="1"/>
    <col min="15627" max="15872" width="9.140625" style="183"/>
    <col min="15873" max="15873" width="17.28515625" style="183" customWidth="1"/>
    <col min="15874" max="15874" width="11.7109375" style="183" customWidth="1"/>
    <col min="15875" max="15875" width="12" style="183" customWidth="1"/>
    <col min="15876" max="15876" width="18.140625" style="183" customWidth="1"/>
    <col min="15877" max="15879" width="9.140625" style="183"/>
    <col min="15880" max="15880" width="11.7109375" style="183" customWidth="1"/>
    <col min="15881" max="15881" width="13.140625" style="183" customWidth="1"/>
    <col min="15882" max="15882" width="17.7109375" style="183" customWidth="1"/>
    <col min="15883" max="16128" width="9.140625" style="183"/>
    <col min="16129" max="16129" width="17.28515625" style="183" customWidth="1"/>
    <col min="16130" max="16130" width="11.7109375" style="183" customWidth="1"/>
    <col min="16131" max="16131" width="12" style="183" customWidth="1"/>
    <col min="16132" max="16132" width="18.140625" style="183" customWidth="1"/>
    <col min="16133" max="16135" width="9.140625" style="183"/>
    <col min="16136" max="16136" width="11.7109375" style="183" customWidth="1"/>
    <col min="16137" max="16137" width="13.140625" style="183" customWidth="1"/>
    <col min="16138" max="16138" width="17.7109375" style="183" customWidth="1"/>
    <col min="16139" max="16384" width="9.140625" style="183"/>
  </cols>
  <sheetData>
    <row r="1" spans="2:13" ht="12.6" customHeight="1" x14ac:dyDescent="0.25">
      <c r="B1" s="78"/>
      <c r="C1" s="642"/>
      <c r="D1" s="642"/>
      <c r="E1" s="642"/>
      <c r="F1" s="643" t="s">
        <v>59</v>
      </c>
      <c r="G1" s="643"/>
      <c r="H1" s="643"/>
      <c r="I1" s="643"/>
      <c r="J1" s="10"/>
      <c r="K1" s="10"/>
      <c r="L1" s="10"/>
      <c r="M1" s="10"/>
    </row>
    <row r="2" spans="2:13" ht="30.75" customHeight="1" x14ac:dyDescent="0.25">
      <c r="B2" s="79"/>
      <c r="C2" s="698" t="s">
        <v>134</v>
      </c>
      <c r="D2" s="698"/>
      <c r="E2" s="698"/>
      <c r="F2" s="698"/>
      <c r="G2" s="698"/>
      <c r="H2" s="698"/>
      <c r="I2" s="698"/>
      <c r="J2" s="698"/>
      <c r="K2" s="698"/>
      <c r="L2" s="699">
        <f ca="1">TODAY()</f>
        <v>43318</v>
      </c>
      <c r="M2" s="700"/>
    </row>
    <row r="3" spans="2:13" ht="36.75" customHeight="1" x14ac:dyDescent="0.25">
      <c r="B3" s="644" t="s">
        <v>334</v>
      </c>
      <c r="C3" s="644"/>
      <c r="D3" s="644"/>
      <c r="E3" s="644"/>
      <c r="F3" s="644"/>
      <c r="G3" s="644"/>
      <c r="H3" s="644"/>
      <c r="I3" s="644"/>
      <c r="J3" s="644"/>
      <c r="K3" s="644"/>
      <c r="L3" s="644"/>
      <c r="M3" s="644"/>
    </row>
    <row r="4" spans="2:13" ht="20.25" customHeight="1" x14ac:dyDescent="0.25">
      <c r="B4" s="702" t="s">
        <v>215</v>
      </c>
      <c r="C4" s="703"/>
      <c r="D4" s="703"/>
      <c r="E4" s="703"/>
      <c r="F4" s="703"/>
      <c r="G4" s="703"/>
      <c r="H4" s="703"/>
      <c r="I4" s="703"/>
      <c r="J4" s="703"/>
      <c r="K4" s="703"/>
      <c r="L4" s="703"/>
      <c r="M4" s="704"/>
    </row>
    <row r="5" spans="2:13" x14ac:dyDescent="0.25">
      <c r="B5" s="399" t="s">
        <v>220</v>
      </c>
      <c r="C5" s="400"/>
      <c r="D5" s="400"/>
      <c r="E5" s="400"/>
      <c r="F5" s="400"/>
      <c r="G5" s="400"/>
      <c r="H5" s="400"/>
      <c r="I5" s="400"/>
      <c r="J5" s="400"/>
      <c r="K5" s="400"/>
      <c r="L5" s="400"/>
      <c r="M5" s="401"/>
    </row>
    <row r="6" spans="2:13" ht="18" customHeight="1" x14ac:dyDescent="0.25">
      <c r="B6" s="370" t="str">
        <f>REPT(Application!A4,1)</f>
        <v/>
      </c>
      <c r="C6" s="370"/>
      <c r="D6" s="370"/>
      <c r="E6" s="370"/>
      <c r="F6" s="370"/>
      <c r="G6" s="370"/>
      <c r="H6" s="370"/>
      <c r="I6" s="370"/>
      <c r="J6" s="674" t="str">
        <f>REPT(Application!E4,1)</f>
        <v/>
      </c>
      <c r="K6" s="674"/>
      <c r="L6" s="674"/>
      <c r="M6" s="674"/>
    </row>
    <row r="7" spans="2:13" x14ac:dyDescent="0.25">
      <c r="B7" s="666" t="s">
        <v>60</v>
      </c>
      <c r="C7" s="666"/>
      <c r="D7" s="666"/>
      <c r="E7" s="493" t="s">
        <v>61</v>
      </c>
      <c r="F7" s="493"/>
      <c r="G7" s="493"/>
      <c r="H7" s="493"/>
      <c r="I7" s="639" t="s">
        <v>151</v>
      </c>
      <c r="J7" s="639"/>
      <c r="K7" s="639"/>
      <c r="L7" s="493" t="s">
        <v>99</v>
      </c>
      <c r="M7" s="493"/>
    </row>
    <row r="8" spans="2:13" ht="18" customHeight="1" x14ac:dyDescent="0.25">
      <c r="B8" s="641"/>
      <c r="C8" s="641"/>
      <c r="D8" s="641"/>
      <c r="E8" s="370"/>
      <c r="F8" s="370"/>
      <c r="G8" s="370"/>
      <c r="H8" s="370"/>
      <c r="I8" s="370" t="str">
        <f>REPT(Application!H14,1)</f>
        <v/>
      </c>
      <c r="J8" s="370"/>
      <c r="K8" s="370"/>
      <c r="L8" s="467"/>
      <c r="M8" s="467"/>
    </row>
    <row r="9" spans="2:13" x14ac:dyDescent="0.25">
      <c r="B9" s="399" t="s">
        <v>62</v>
      </c>
      <c r="C9" s="400"/>
      <c r="D9" s="400"/>
      <c r="E9" s="400"/>
      <c r="F9" s="400"/>
      <c r="G9" s="400"/>
      <c r="H9" s="400"/>
      <c r="I9" s="675" t="s">
        <v>287</v>
      </c>
      <c r="J9" s="446"/>
      <c r="K9" s="446"/>
      <c r="L9" s="446"/>
      <c r="M9" s="447"/>
    </row>
    <row r="10" spans="2:13" ht="18" customHeight="1" x14ac:dyDescent="0.25">
      <c r="B10" s="370"/>
      <c r="C10" s="370"/>
      <c r="D10" s="370"/>
      <c r="E10" s="370"/>
      <c r="F10" s="370"/>
      <c r="G10" s="370"/>
      <c r="H10" s="370"/>
      <c r="I10" s="407"/>
      <c r="J10" s="407"/>
      <c r="K10" s="407"/>
      <c r="L10" s="407"/>
      <c r="M10" s="407"/>
    </row>
    <row r="11" spans="2:13" x14ac:dyDescent="0.25">
      <c r="B11" s="654" t="s">
        <v>221</v>
      </c>
      <c r="C11" s="655"/>
      <c r="D11" s="655"/>
      <c r="E11" s="655"/>
      <c r="F11" s="655"/>
      <c r="G11" s="655"/>
      <c r="H11" s="655"/>
      <c r="I11" s="676"/>
      <c r="J11" s="677"/>
      <c r="K11" s="677"/>
      <c r="L11" s="677"/>
      <c r="M11" s="678"/>
    </row>
    <row r="12" spans="2:13" ht="18" customHeight="1" x14ac:dyDescent="0.25">
      <c r="B12" s="832"/>
      <c r="C12" s="833"/>
      <c r="D12" s="832"/>
      <c r="E12" s="833"/>
      <c r="F12" s="832"/>
      <c r="G12" s="834"/>
      <c r="H12" s="833"/>
      <c r="I12" s="672" t="s">
        <v>63</v>
      </c>
      <c r="J12" s="673"/>
      <c r="K12" s="835"/>
      <c r="L12" s="835"/>
      <c r="M12" s="835"/>
    </row>
    <row r="13" spans="2:13" x14ac:dyDescent="0.25">
      <c r="B13" s="666" t="s">
        <v>266</v>
      </c>
      <c r="C13" s="666"/>
      <c r="D13" s="666"/>
      <c r="E13" s="666"/>
      <c r="F13" s="616" t="s">
        <v>67</v>
      </c>
      <c r="G13" s="616"/>
      <c r="H13" s="493" t="s">
        <v>152</v>
      </c>
      <c r="I13" s="493"/>
      <c r="J13" s="493"/>
      <c r="K13" s="493"/>
      <c r="L13" s="493"/>
      <c r="M13" s="493"/>
    </row>
    <row r="14" spans="2:13" x14ac:dyDescent="0.25">
      <c r="B14" s="760" t="str">
        <f>REPT(Application!A8,1)</f>
        <v/>
      </c>
      <c r="C14" s="760"/>
      <c r="D14" s="760"/>
      <c r="E14" s="760"/>
      <c r="F14" s="617"/>
      <c r="G14" s="618"/>
      <c r="H14" s="370"/>
      <c r="I14" s="370"/>
      <c r="J14" s="370"/>
      <c r="K14" s="370"/>
      <c r="L14" s="370"/>
      <c r="M14" s="370"/>
    </row>
    <row r="15" spans="2:13" ht="6.95" customHeight="1" x14ac:dyDescent="0.25">
      <c r="B15" s="102"/>
      <c r="C15" s="102"/>
      <c r="D15" s="102"/>
      <c r="E15" s="102"/>
      <c r="F15" s="100"/>
      <c r="G15" s="100"/>
      <c r="H15" s="103"/>
      <c r="I15" s="103"/>
      <c r="J15" s="103"/>
      <c r="K15" s="103"/>
      <c r="L15" s="103"/>
      <c r="M15" s="103"/>
    </row>
    <row r="16" spans="2:13" s="35" customFormat="1" ht="18" customHeight="1" x14ac:dyDescent="0.25">
      <c r="B16" s="640" t="s">
        <v>325</v>
      </c>
      <c r="C16" s="640"/>
      <c r="D16" s="640"/>
      <c r="E16" s="640"/>
      <c r="F16" s="640"/>
      <c r="G16" s="640"/>
      <c r="H16" s="640"/>
      <c r="I16" s="640"/>
      <c r="J16" s="640"/>
      <c r="K16" s="640"/>
      <c r="L16" s="640"/>
      <c r="M16" s="640"/>
    </row>
    <row r="17" spans="2:13" x14ac:dyDescent="0.25">
      <c r="B17" s="399" t="s">
        <v>220</v>
      </c>
      <c r="C17" s="400"/>
      <c r="D17" s="400"/>
      <c r="E17" s="400"/>
      <c r="F17" s="400"/>
      <c r="G17" s="400"/>
      <c r="H17" s="400"/>
      <c r="I17" s="400"/>
      <c r="J17" s="400"/>
      <c r="K17" s="400"/>
      <c r="L17" s="400"/>
      <c r="M17" s="401"/>
    </row>
    <row r="18" spans="2:13" x14ac:dyDescent="0.25">
      <c r="B18" s="370"/>
      <c r="C18" s="370"/>
      <c r="D18" s="370"/>
      <c r="E18" s="370"/>
      <c r="F18" s="370"/>
      <c r="G18" s="370"/>
      <c r="H18" s="370"/>
      <c r="I18" s="370"/>
      <c r="J18" s="674" t="str">
        <f>REPT(Application!E15,1)</f>
        <v/>
      </c>
      <c r="K18" s="674"/>
      <c r="L18" s="674"/>
      <c r="M18" s="674"/>
    </row>
    <row r="19" spans="2:13" x14ac:dyDescent="0.25">
      <c r="B19" s="666" t="s">
        <v>60</v>
      </c>
      <c r="C19" s="666"/>
      <c r="D19" s="666"/>
      <c r="E19" s="493" t="s">
        <v>61</v>
      </c>
      <c r="F19" s="493"/>
      <c r="G19" s="493"/>
      <c r="H19" s="493"/>
      <c r="I19" s="639" t="s">
        <v>151</v>
      </c>
      <c r="J19" s="639"/>
      <c r="K19" s="639"/>
      <c r="L19" s="493" t="s">
        <v>99</v>
      </c>
      <c r="M19" s="493"/>
    </row>
    <row r="20" spans="2:13" x14ac:dyDescent="0.25">
      <c r="B20" s="641"/>
      <c r="C20" s="641"/>
      <c r="D20" s="641"/>
      <c r="E20" s="370"/>
      <c r="F20" s="370"/>
      <c r="G20" s="370"/>
      <c r="H20" s="370"/>
      <c r="I20" s="370"/>
      <c r="J20" s="370"/>
      <c r="K20" s="370"/>
      <c r="L20" s="467"/>
      <c r="M20" s="467"/>
    </row>
    <row r="21" spans="2:13" x14ac:dyDescent="0.25">
      <c r="B21" s="399" t="s">
        <v>62</v>
      </c>
      <c r="C21" s="400"/>
      <c r="D21" s="400"/>
      <c r="E21" s="400"/>
      <c r="F21" s="400"/>
      <c r="G21" s="400"/>
      <c r="H21" s="400"/>
      <c r="I21" s="675" t="s">
        <v>287</v>
      </c>
      <c r="J21" s="446"/>
      <c r="K21" s="446"/>
      <c r="L21" s="446"/>
      <c r="M21" s="447"/>
    </row>
    <row r="22" spans="2:13" x14ac:dyDescent="0.25">
      <c r="B22" s="370"/>
      <c r="C22" s="370"/>
      <c r="D22" s="370"/>
      <c r="E22" s="370"/>
      <c r="F22" s="370"/>
      <c r="G22" s="370"/>
      <c r="H22" s="370"/>
      <c r="I22" s="407"/>
      <c r="J22" s="407"/>
      <c r="K22" s="407"/>
      <c r="L22" s="407"/>
      <c r="M22" s="407"/>
    </row>
    <row r="23" spans="2:13" x14ac:dyDescent="0.25">
      <c r="B23" s="654" t="s">
        <v>221</v>
      </c>
      <c r="C23" s="655"/>
      <c r="D23" s="655"/>
      <c r="E23" s="655"/>
      <c r="F23" s="655"/>
      <c r="G23" s="655"/>
      <c r="H23" s="655"/>
      <c r="I23" s="676"/>
      <c r="J23" s="677"/>
      <c r="K23" s="677"/>
      <c r="L23" s="677"/>
      <c r="M23" s="678"/>
    </row>
    <row r="24" spans="2:13" x14ac:dyDescent="0.25">
      <c r="B24" s="669"/>
      <c r="C24" s="670"/>
      <c r="D24" s="669"/>
      <c r="E24" s="670"/>
      <c r="F24" s="669"/>
      <c r="G24" s="671"/>
      <c r="H24" s="670"/>
      <c r="I24" s="672" t="s">
        <v>63</v>
      </c>
      <c r="J24" s="673"/>
      <c r="K24" s="674"/>
      <c r="L24" s="674"/>
      <c r="M24" s="674"/>
    </row>
    <row r="25" spans="2:13" x14ac:dyDescent="0.25">
      <c r="B25" s="666" t="s">
        <v>266</v>
      </c>
      <c r="C25" s="666"/>
      <c r="D25" s="666"/>
      <c r="E25" s="666"/>
      <c r="F25" s="616" t="s">
        <v>67</v>
      </c>
      <c r="G25" s="616"/>
      <c r="H25" s="493" t="s">
        <v>152</v>
      </c>
      <c r="I25" s="493"/>
      <c r="J25" s="493"/>
      <c r="K25" s="493"/>
      <c r="L25" s="493"/>
      <c r="M25" s="493"/>
    </row>
    <row r="26" spans="2:13" x14ac:dyDescent="0.25">
      <c r="B26" s="760"/>
      <c r="C26" s="760"/>
      <c r="D26" s="760"/>
      <c r="E26" s="760"/>
      <c r="F26" s="617"/>
      <c r="G26" s="618"/>
      <c r="H26" s="370"/>
      <c r="I26" s="370"/>
      <c r="J26" s="370"/>
      <c r="K26" s="370"/>
      <c r="L26" s="370"/>
      <c r="M26" s="370"/>
    </row>
    <row r="27" spans="2:13" ht="6.95" customHeight="1" x14ac:dyDescent="0.25">
      <c r="B27" s="99"/>
      <c r="C27" s="99"/>
      <c r="D27" s="99"/>
      <c r="E27" s="99"/>
      <c r="F27" s="100"/>
      <c r="G27" s="100"/>
      <c r="H27" s="101"/>
      <c r="I27" s="101"/>
      <c r="J27" s="101"/>
      <c r="K27" s="101"/>
      <c r="L27" s="101"/>
      <c r="M27" s="101"/>
    </row>
    <row r="28" spans="2:13" ht="7.35" customHeight="1" x14ac:dyDescent="0.25">
      <c r="B28" s="667"/>
      <c r="C28" s="667"/>
      <c r="D28" s="667"/>
      <c r="E28" s="667"/>
      <c r="F28" s="667"/>
      <c r="G28" s="667"/>
      <c r="H28" s="667"/>
      <c r="I28" s="667"/>
      <c r="J28" s="667"/>
      <c r="K28" s="667"/>
      <c r="L28" s="667"/>
      <c r="M28" s="667"/>
    </row>
    <row r="29" spans="2:13" s="61" customFormat="1" ht="20.25" customHeight="1" x14ac:dyDescent="0.25">
      <c r="B29" s="702" t="s">
        <v>216</v>
      </c>
      <c r="C29" s="703"/>
      <c r="D29" s="703"/>
      <c r="E29" s="703"/>
      <c r="F29" s="703"/>
      <c r="G29" s="703"/>
      <c r="H29" s="703"/>
      <c r="I29" s="703"/>
      <c r="J29" s="703"/>
      <c r="K29" s="703"/>
      <c r="L29" s="703"/>
      <c r="M29" s="704"/>
    </row>
    <row r="30" spans="2:13" ht="7.35" customHeight="1" x14ac:dyDescent="0.25">
      <c r="B30" s="658"/>
      <c r="C30" s="658"/>
      <c r="D30" s="658"/>
      <c r="E30" s="658"/>
      <c r="F30" s="658"/>
      <c r="G30" s="658"/>
      <c r="H30" s="658"/>
      <c r="I30" s="658"/>
      <c r="J30" s="658"/>
      <c r="K30" s="658"/>
      <c r="L30" s="658"/>
      <c r="M30" s="658"/>
    </row>
    <row r="31" spans="2:13" s="11" customFormat="1" ht="12.75" x14ac:dyDescent="0.2">
      <c r="B31" s="619" t="s">
        <v>68</v>
      </c>
      <c r="C31" s="619"/>
      <c r="D31" s="619"/>
      <c r="E31" s="82"/>
      <c r="F31" s="620" t="s">
        <v>69</v>
      </c>
      <c r="G31" s="620"/>
      <c r="H31" s="619" t="s">
        <v>70</v>
      </c>
      <c r="I31" s="619"/>
      <c r="J31" s="619"/>
      <c r="K31" s="82"/>
      <c r="L31" s="620" t="s">
        <v>69</v>
      </c>
      <c r="M31" s="620"/>
    </row>
    <row r="32" spans="2:13" ht="15" customHeight="1" x14ac:dyDescent="0.25">
      <c r="B32" s="621" t="s">
        <v>71</v>
      </c>
      <c r="C32" s="621"/>
      <c r="D32" s="621"/>
      <c r="E32" s="83"/>
      <c r="F32" s="840">
        <f>SUM(L81)</f>
        <v>0</v>
      </c>
      <c r="G32" s="840"/>
      <c r="H32" s="633" t="s">
        <v>280</v>
      </c>
      <c r="I32" s="634"/>
      <c r="J32" s="635"/>
      <c r="K32" s="627"/>
      <c r="L32" s="841">
        <f>SUM(K129+F136)</f>
        <v>0</v>
      </c>
      <c r="M32" s="842"/>
    </row>
    <row r="33" spans="2:16" x14ac:dyDescent="0.25">
      <c r="B33" s="621" t="s">
        <v>245</v>
      </c>
      <c r="C33" s="621"/>
      <c r="D33" s="621"/>
      <c r="E33" s="83"/>
      <c r="F33" s="840">
        <f>SUM(L88)</f>
        <v>0</v>
      </c>
      <c r="G33" s="840"/>
      <c r="H33" s="636"/>
      <c r="I33" s="637"/>
      <c r="J33" s="638"/>
      <c r="K33" s="628"/>
      <c r="L33" s="843"/>
      <c r="M33" s="844"/>
    </row>
    <row r="34" spans="2:16" x14ac:dyDescent="0.25">
      <c r="B34" s="621" t="s">
        <v>246</v>
      </c>
      <c r="C34" s="621"/>
      <c r="D34" s="621"/>
      <c r="E34" s="83"/>
      <c r="F34" s="840">
        <f>SUM(L95)</f>
        <v>0</v>
      </c>
      <c r="G34" s="840"/>
      <c r="H34" s="636"/>
      <c r="I34" s="637"/>
      <c r="J34" s="638"/>
      <c r="K34" s="628"/>
      <c r="L34" s="843"/>
      <c r="M34" s="844"/>
    </row>
    <row r="35" spans="2:16" x14ac:dyDescent="0.25">
      <c r="B35" s="577" t="s">
        <v>247</v>
      </c>
      <c r="C35" s="578"/>
      <c r="D35" s="579"/>
      <c r="E35" s="83"/>
      <c r="F35" s="836">
        <f>SUM(L104)</f>
        <v>0</v>
      </c>
      <c r="G35" s="837"/>
      <c r="H35" s="625" t="s">
        <v>285</v>
      </c>
      <c r="I35" s="625"/>
      <c r="J35" s="625"/>
      <c r="K35" s="84"/>
      <c r="L35" s="838">
        <f>SUM(F141)</f>
        <v>0</v>
      </c>
      <c r="M35" s="838"/>
    </row>
    <row r="36" spans="2:16" x14ac:dyDescent="0.25">
      <c r="B36" s="577" t="s">
        <v>153</v>
      </c>
      <c r="C36" s="578"/>
      <c r="D36" s="579"/>
      <c r="E36" s="83"/>
      <c r="F36" s="623">
        <v>0</v>
      </c>
      <c r="G36" s="624"/>
      <c r="H36" s="625" t="s">
        <v>283</v>
      </c>
      <c r="I36" s="625"/>
      <c r="J36" s="625"/>
      <c r="K36" s="84"/>
      <c r="L36" s="838">
        <f>SUM(F151)</f>
        <v>0</v>
      </c>
      <c r="M36" s="838"/>
    </row>
    <row r="37" spans="2:16" x14ac:dyDescent="0.25">
      <c r="B37" s="577" t="s">
        <v>248</v>
      </c>
      <c r="C37" s="578"/>
      <c r="D37" s="579"/>
      <c r="E37" s="83"/>
      <c r="F37" s="836">
        <f>SUM(L120)</f>
        <v>0</v>
      </c>
      <c r="G37" s="837"/>
      <c r="H37" s="577" t="s">
        <v>282</v>
      </c>
      <c r="I37" s="578"/>
      <c r="J37" s="579"/>
      <c r="K37" s="84"/>
      <c r="L37" s="838">
        <f>SUM(F156)</f>
        <v>0</v>
      </c>
      <c r="M37" s="838"/>
    </row>
    <row r="38" spans="2:16" x14ac:dyDescent="0.25">
      <c r="B38" s="577" t="s">
        <v>72</v>
      </c>
      <c r="C38" s="578"/>
      <c r="D38" s="579"/>
      <c r="E38" s="83"/>
      <c r="F38" s="623">
        <v>0</v>
      </c>
      <c r="G38" s="624"/>
      <c r="H38" s="577" t="s">
        <v>284</v>
      </c>
      <c r="I38" s="578"/>
      <c r="J38" s="579"/>
      <c r="K38" s="84"/>
      <c r="L38" s="838">
        <f>SUM(F161)</f>
        <v>0</v>
      </c>
      <c r="M38" s="838"/>
      <c r="N38" s="21"/>
      <c r="O38" s="21"/>
      <c r="P38" s="21"/>
    </row>
    <row r="39" spans="2:16" x14ac:dyDescent="0.25">
      <c r="B39" s="621" t="s">
        <v>73</v>
      </c>
      <c r="C39" s="621"/>
      <c r="D39" s="621"/>
      <c r="E39" s="83" t="str">
        <f>REPT(B139,1)</f>
        <v/>
      </c>
      <c r="F39" s="840">
        <f>SUM(J139)</f>
        <v>0</v>
      </c>
      <c r="G39" s="840"/>
      <c r="H39" s="577" t="s">
        <v>249</v>
      </c>
      <c r="I39" s="578"/>
      <c r="J39" s="579"/>
      <c r="K39" s="84"/>
      <c r="L39" s="838">
        <f>SUM(H112)</f>
        <v>0</v>
      </c>
      <c r="M39" s="838"/>
    </row>
    <row r="40" spans="2:16" x14ac:dyDescent="0.25">
      <c r="B40" s="621" t="s">
        <v>73</v>
      </c>
      <c r="C40" s="621"/>
      <c r="D40" s="621"/>
      <c r="E40" s="83" t="str">
        <f>REPT(B140,1)</f>
        <v/>
      </c>
      <c r="F40" s="840">
        <f>SUM(J140)</f>
        <v>0</v>
      </c>
      <c r="G40" s="840"/>
      <c r="H40" s="577" t="s">
        <v>281</v>
      </c>
      <c r="I40" s="578"/>
      <c r="J40" s="579"/>
      <c r="K40" s="84"/>
      <c r="L40" s="838">
        <f>SUM(J120)</f>
        <v>0</v>
      </c>
      <c r="M40" s="838"/>
    </row>
    <row r="41" spans="2:16" x14ac:dyDescent="0.25">
      <c r="B41" s="621" t="s">
        <v>163</v>
      </c>
      <c r="C41" s="621"/>
      <c r="D41" s="621"/>
      <c r="E41" s="83"/>
      <c r="F41" s="659">
        <v>0</v>
      </c>
      <c r="G41" s="659"/>
      <c r="H41" s="577" t="s">
        <v>237</v>
      </c>
      <c r="I41" s="578"/>
      <c r="J41" s="579"/>
      <c r="K41" s="84"/>
      <c r="L41" s="660">
        <v>0</v>
      </c>
      <c r="M41" s="660"/>
    </row>
    <row r="42" spans="2:16" x14ac:dyDescent="0.25">
      <c r="B42" s="621" t="s">
        <v>161</v>
      </c>
      <c r="C42" s="621"/>
      <c r="D42" s="621"/>
      <c r="E42" s="83"/>
      <c r="F42" s="659">
        <v>0</v>
      </c>
      <c r="G42" s="659"/>
      <c r="H42" s="661"/>
      <c r="I42" s="662"/>
      <c r="J42" s="663"/>
      <c r="K42" s="84"/>
      <c r="L42" s="838"/>
      <c r="M42" s="838"/>
    </row>
    <row r="43" spans="2:16" x14ac:dyDescent="0.25">
      <c r="B43" s="577" t="s">
        <v>74</v>
      </c>
      <c r="C43" s="578"/>
      <c r="D43" s="579"/>
      <c r="E43" s="83"/>
      <c r="F43" s="659">
        <v>0</v>
      </c>
      <c r="G43" s="659"/>
      <c r="H43" s="577" t="s">
        <v>154</v>
      </c>
      <c r="I43" s="578"/>
      <c r="J43" s="579"/>
      <c r="K43" s="84"/>
      <c r="L43" s="660">
        <v>0</v>
      </c>
      <c r="M43" s="660"/>
    </row>
    <row r="44" spans="2:16" ht="9.75" customHeight="1" x14ac:dyDescent="0.25">
      <c r="B44" s="621"/>
      <c r="C44" s="621"/>
      <c r="D44" s="621"/>
      <c r="E44" s="12"/>
      <c r="F44" s="847"/>
      <c r="G44" s="847"/>
      <c r="H44" s="621"/>
      <c r="I44" s="621"/>
      <c r="J44" s="621"/>
      <c r="K44" s="13"/>
      <c r="L44" s="848"/>
      <c r="M44" s="848"/>
    </row>
    <row r="45" spans="2:16" s="11" customFormat="1" ht="12.75" x14ac:dyDescent="0.2">
      <c r="B45" s="666"/>
      <c r="C45" s="666"/>
      <c r="D45" s="666"/>
      <c r="E45" s="14"/>
      <c r="F45" s="847"/>
      <c r="G45" s="847"/>
      <c r="H45" s="666" t="s">
        <v>75</v>
      </c>
      <c r="I45" s="666"/>
      <c r="J45" s="666"/>
      <c r="K45" s="666"/>
      <c r="L45" s="680">
        <f>SUM(L32:M44)</f>
        <v>0</v>
      </c>
      <c r="M45" s="680"/>
    </row>
    <row r="46" spans="2:16" s="11" customFormat="1" ht="12.75" x14ac:dyDescent="0.2">
      <c r="B46" s="666"/>
      <c r="C46" s="666"/>
      <c r="D46" s="666"/>
      <c r="E46" s="14"/>
      <c r="F46" s="847"/>
      <c r="G46" s="847"/>
      <c r="H46" s="666" t="s">
        <v>76</v>
      </c>
      <c r="I46" s="666"/>
      <c r="J46" s="666"/>
      <c r="K46" s="666"/>
      <c r="L46" s="680">
        <f>F47-L45</f>
        <v>0</v>
      </c>
      <c r="M46" s="680"/>
    </row>
    <row r="47" spans="2:16" s="11" customFormat="1" ht="12.75" x14ac:dyDescent="0.2">
      <c r="B47" s="666" t="s">
        <v>77</v>
      </c>
      <c r="C47" s="666"/>
      <c r="D47" s="666"/>
      <c r="E47" s="666"/>
      <c r="F47" s="680">
        <f>SUM(F32:G46)</f>
        <v>0</v>
      </c>
      <c r="G47" s="680"/>
      <c r="H47" s="666" t="s">
        <v>78</v>
      </c>
      <c r="I47" s="666"/>
      <c r="J47" s="666"/>
      <c r="K47" s="666"/>
      <c r="L47" s="680">
        <f>SUM(L45:L46)</f>
        <v>0</v>
      </c>
      <c r="M47" s="680"/>
    </row>
    <row r="48" spans="2:16" ht="7.35" customHeight="1" x14ac:dyDescent="0.25">
      <c r="B48" s="692"/>
      <c r="C48" s="692"/>
      <c r="D48" s="692"/>
      <c r="E48" s="692"/>
      <c r="F48" s="692"/>
      <c r="G48" s="692"/>
      <c r="H48" s="692"/>
      <c r="I48" s="692"/>
      <c r="J48" s="692"/>
      <c r="K48" s="692"/>
      <c r="L48" s="692"/>
      <c r="M48" s="692"/>
    </row>
    <row r="49" spans="2:14" x14ac:dyDescent="0.25">
      <c r="B49" s="693" t="s">
        <v>79</v>
      </c>
      <c r="C49" s="694"/>
      <c r="D49" s="694"/>
      <c r="E49" s="694"/>
      <c r="F49" s="694"/>
      <c r="G49" s="695"/>
      <c r="H49" s="693" t="s">
        <v>80</v>
      </c>
      <c r="I49" s="694"/>
      <c r="J49" s="694"/>
      <c r="K49" s="694"/>
      <c r="L49" s="694"/>
      <c r="M49" s="695"/>
    </row>
    <row r="50" spans="2:14" x14ac:dyDescent="0.25">
      <c r="B50" s="621" t="s">
        <v>81</v>
      </c>
      <c r="C50" s="621"/>
      <c r="D50" s="621"/>
      <c r="E50" s="682">
        <v>0</v>
      </c>
      <c r="F50" s="683"/>
      <c r="G50" s="684"/>
      <c r="H50" s="621" t="s">
        <v>82</v>
      </c>
      <c r="I50" s="621"/>
      <c r="J50" s="621"/>
      <c r="K50" s="685">
        <f>SUM(J112)</f>
        <v>0</v>
      </c>
      <c r="L50" s="686"/>
      <c r="M50" s="687"/>
    </row>
    <row r="51" spans="2:14" x14ac:dyDescent="0.25">
      <c r="B51" s="621" t="s">
        <v>83</v>
      </c>
      <c r="C51" s="621"/>
      <c r="D51" s="621"/>
      <c r="E51" s="682">
        <v>0</v>
      </c>
      <c r="F51" s="683"/>
      <c r="G51" s="684"/>
      <c r="H51" s="688" t="s">
        <v>84</v>
      </c>
      <c r="I51" s="621"/>
      <c r="J51" s="621"/>
      <c r="K51" s="689">
        <v>0</v>
      </c>
      <c r="L51" s="690"/>
      <c r="M51" s="691"/>
    </row>
    <row r="52" spans="2:14" x14ac:dyDescent="0.25">
      <c r="B52" s="621" t="s">
        <v>85</v>
      </c>
      <c r="C52" s="621"/>
      <c r="D52" s="621"/>
      <c r="E52" s="682">
        <v>0</v>
      </c>
      <c r="F52" s="683"/>
      <c r="G52" s="684"/>
      <c r="H52" s="621" t="s">
        <v>86</v>
      </c>
      <c r="I52" s="621"/>
      <c r="J52" s="621"/>
      <c r="K52" s="689">
        <v>0</v>
      </c>
      <c r="L52" s="690"/>
      <c r="M52" s="691"/>
    </row>
    <row r="53" spans="2:14" x14ac:dyDescent="0.25">
      <c r="B53" s="577" t="s">
        <v>268</v>
      </c>
      <c r="C53" s="578"/>
      <c r="D53" s="579"/>
      <c r="E53" s="682">
        <v>0</v>
      </c>
      <c r="F53" s="683"/>
      <c r="G53" s="684"/>
      <c r="H53" s="621" t="s">
        <v>88</v>
      </c>
      <c r="I53" s="621"/>
      <c r="J53" s="621"/>
      <c r="K53" s="689">
        <v>0</v>
      </c>
      <c r="L53" s="690"/>
      <c r="M53" s="691"/>
    </row>
    <row r="54" spans="2:14" x14ac:dyDescent="0.25">
      <c r="B54" s="621" t="s">
        <v>87</v>
      </c>
      <c r="C54" s="621"/>
      <c r="D54" s="621"/>
      <c r="E54" s="724">
        <f>SUM(K112)*12</f>
        <v>0</v>
      </c>
      <c r="F54" s="725"/>
      <c r="G54" s="726"/>
      <c r="H54" s="621" t="s">
        <v>89</v>
      </c>
      <c r="I54" s="621"/>
      <c r="J54" s="621"/>
      <c r="K54" s="685">
        <f>SUM(H141)</f>
        <v>0</v>
      </c>
      <c r="L54" s="686"/>
      <c r="M54" s="687"/>
    </row>
    <row r="55" spans="2:14" x14ac:dyDescent="0.25">
      <c r="B55" s="744" t="s">
        <v>269</v>
      </c>
      <c r="C55" s="745"/>
      <c r="D55" s="746"/>
      <c r="E55" s="34"/>
      <c r="F55" s="741">
        <v>0</v>
      </c>
      <c r="G55" s="743"/>
      <c r="H55" s="753" t="s">
        <v>90</v>
      </c>
      <c r="I55" s="753"/>
      <c r="J55" s="753"/>
      <c r="K55" s="580">
        <f>SUM(I129+H136+H156+H161)</f>
        <v>0</v>
      </c>
      <c r="L55" s="581"/>
      <c r="M55" s="582"/>
    </row>
    <row r="56" spans="2:14" x14ac:dyDescent="0.25">
      <c r="B56" s="747"/>
      <c r="C56" s="748"/>
      <c r="D56" s="749"/>
      <c r="E56" s="34"/>
      <c r="F56" s="576">
        <v>0</v>
      </c>
      <c r="G56" s="576"/>
      <c r="H56" s="625" t="s">
        <v>91</v>
      </c>
      <c r="I56" s="625"/>
      <c r="J56" s="625"/>
      <c r="K56" s="685">
        <f>SUM(H151)</f>
        <v>0</v>
      </c>
      <c r="L56" s="686"/>
      <c r="M56" s="687"/>
    </row>
    <row r="57" spans="2:14" x14ac:dyDescent="0.25">
      <c r="B57" s="747"/>
      <c r="C57" s="748"/>
      <c r="D57" s="749"/>
      <c r="E57" s="34"/>
      <c r="F57" s="576">
        <v>0</v>
      </c>
      <c r="G57" s="576"/>
      <c r="H57" s="625"/>
      <c r="I57" s="625"/>
      <c r="J57" s="625"/>
      <c r="K57" s="685"/>
      <c r="L57" s="686"/>
      <c r="M57" s="687"/>
    </row>
    <row r="58" spans="2:14" x14ac:dyDescent="0.25">
      <c r="B58" s="747"/>
      <c r="C58" s="748"/>
      <c r="D58" s="749"/>
      <c r="E58" s="34"/>
      <c r="F58" s="576">
        <v>0</v>
      </c>
      <c r="G58" s="576"/>
      <c r="H58" s="577" t="s">
        <v>172</v>
      </c>
      <c r="I58" s="578"/>
      <c r="J58" s="579"/>
      <c r="K58" s="580">
        <f>SUM(E50+E51)*0.25/12</f>
        <v>0</v>
      </c>
      <c r="L58" s="581"/>
      <c r="M58" s="582"/>
    </row>
    <row r="59" spans="2:14" x14ac:dyDescent="0.25">
      <c r="B59" s="750"/>
      <c r="C59" s="751"/>
      <c r="D59" s="752"/>
      <c r="E59" s="34"/>
      <c r="F59" s="576">
        <v>0</v>
      </c>
      <c r="G59" s="576"/>
      <c r="H59" s="738" t="s">
        <v>92</v>
      </c>
      <c r="I59" s="738"/>
      <c r="J59" s="738"/>
      <c r="K59" s="739">
        <f>SUM(K50:M58)</f>
        <v>0</v>
      </c>
      <c r="L59" s="739"/>
      <c r="M59" s="740"/>
    </row>
    <row r="60" spans="2:14" x14ac:dyDescent="0.25">
      <c r="B60" s="666" t="s">
        <v>23</v>
      </c>
      <c r="C60" s="666"/>
      <c r="D60" s="666"/>
      <c r="E60" s="741">
        <f>SUM(E50:G59)</f>
        <v>0</v>
      </c>
      <c r="F60" s="742"/>
      <c r="G60" s="743"/>
      <c r="H60" s="738" t="s">
        <v>93</v>
      </c>
      <c r="I60" s="738"/>
      <c r="J60" s="738"/>
      <c r="K60" s="601">
        <f>SUM(K59*12)</f>
        <v>0</v>
      </c>
      <c r="L60" s="602"/>
      <c r="M60" s="602"/>
    </row>
    <row r="61" spans="2:14" s="35" customFormat="1" ht="7.35" customHeight="1" x14ac:dyDescent="0.25">
      <c r="B61" s="603"/>
      <c r="C61" s="604"/>
      <c r="D61" s="604"/>
      <c r="E61" s="604"/>
      <c r="F61" s="604"/>
      <c r="G61" s="604"/>
      <c r="H61" s="604"/>
      <c r="I61" s="604"/>
      <c r="J61" s="604"/>
      <c r="K61" s="604"/>
      <c r="L61" s="604"/>
      <c r="M61" s="605"/>
      <c r="N61" s="65"/>
    </row>
    <row r="62" spans="2:14" x14ac:dyDescent="0.25">
      <c r="B62" s="591" t="s">
        <v>94</v>
      </c>
      <c r="C62" s="592"/>
      <c r="D62" s="592"/>
      <c r="E62" s="592"/>
      <c r="F62" s="592"/>
      <c r="G62" s="592"/>
      <c r="H62" s="592"/>
      <c r="I62" s="592"/>
      <c r="J62" s="592"/>
      <c r="K62" s="592"/>
      <c r="L62" s="592"/>
      <c r="M62" s="593"/>
    </row>
    <row r="63" spans="2:14" x14ac:dyDescent="0.25">
      <c r="B63" s="613"/>
      <c r="C63" s="613"/>
      <c r="D63" s="613"/>
      <c r="E63" s="705"/>
      <c r="F63" s="705"/>
      <c r="G63" s="15" t="s">
        <v>95</v>
      </c>
      <c r="H63" s="594" t="s">
        <v>267</v>
      </c>
      <c r="I63" s="595"/>
      <c r="J63" s="595"/>
      <c r="K63" s="595"/>
      <c r="L63" s="595"/>
      <c r="M63" s="596"/>
    </row>
    <row r="64" spans="2:14" x14ac:dyDescent="0.25">
      <c r="B64" s="621" t="s">
        <v>96</v>
      </c>
      <c r="C64" s="621"/>
      <c r="D64" s="621"/>
      <c r="E64" s="467"/>
      <c r="F64" s="467"/>
      <c r="G64" s="43">
        <v>0</v>
      </c>
      <c r="H64" s="597"/>
      <c r="I64" s="382"/>
      <c r="J64" s="382"/>
      <c r="K64" s="382"/>
      <c r="L64" s="382"/>
      <c r="M64" s="383"/>
    </row>
    <row r="65" spans="2:14" x14ac:dyDescent="0.25">
      <c r="B65" s="625" t="s">
        <v>100</v>
      </c>
      <c r="C65" s="625"/>
      <c r="D65" s="625"/>
      <c r="E65" s="467"/>
      <c r="F65" s="467"/>
      <c r="G65" s="43">
        <v>0</v>
      </c>
      <c r="H65" s="597"/>
      <c r="I65" s="382"/>
      <c r="J65" s="382"/>
      <c r="K65" s="382"/>
      <c r="L65" s="382"/>
      <c r="M65" s="383"/>
    </row>
    <row r="66" spans="2:14" x14ac:dyDescent="0.25">
      <c r="B66" s="621" t="s">
        <v>97</v>
      </c>
      <c r="C66" s="621"/>
      <c r="D66" s="621"/>
      <c r="E66" s="467"/>
      <c r="F66" s="467"/>
      <c r="G66" s="43">
        <v>0</v>
      </c>
      <c r="H66" s="597"/>
      <c r="I66" s="382"/>
      <c r="J66" s="382"/>
      <c r="K66" s="382"/>
      <c r="L66" s="382"/>
      <c r="M66" s="383"/>
    </row>
    <row r="67" spans="2:14" x14ac:dyDescent="0.25">
      <c r="B67" s="625" t="s">
        <v>98</v>
      </c>
      <c r="C67" s="625"/>
      <c r="D67" s="625"/>
      <c r="E67" s="467"/>
      <c r="F67" s="467"/>
      <c r="G67" s="43">
        <v>0</v>
      </c>
      <c r="H67" s="597"/>
      <c r="I67" s="382"/>
      <c r="J67" s="382"/>
      <c r="K67" s="382"/>
      <c r="L67" s="382"/>
      <c r="M67" s="383"/>
    </row>
    <row r="68" spans="2:14" x14ac:dyDescent="0.25">
      <c r="B68" s="621" t="s">
        <v>365</v>
      </c>
      <c r="C68" s="621"/>
      <c r="D68" s="621"/>
      <c r="E68" s="467"/>
      <c r="F68" s="467"/>
      <c r="G68" s="43">
        <v>0</v>
      </c>
      <c r="H68" s="597"/>
      <c r="I68" s="382"/>
      <c r="J68" s="382"/>
      <c r="K68" s="382"/>
      <c r="L68" s="382"/>
      <c r="M68" s="383"/>
    </row>
    <row r="69" spans="2:14" x14ac:dyDescent="0.25">
      <c r="B69" s="736"/>
      <c r="C69" s="737"/>
      <c r="D69" s="737"/>
      <c r="E69" s="614" t="s">
        <v>165</v>
      </c>
      <c r="F69" s="614"/>
      <c r="G69" s="36">
        <f>SUM(G64:G68)</f>
        <v>0</v>
      </c>
      <c r="H69" s="598"/>
      <c r="I69" s="599"/>
      <c r="J69" s="599"/>
      <c r="K69" s="599"/>
      <c r="L69" s="599"/>
      <c r="M69" s="600"/>
    </row>
    <row r="70" spans="2:14" s="35" customFormat="1" ht="7.35" customHeight="1" x14ac:dyDescent="0.25">
      <c r="B70" s="603"/>
      <c r="C70" s="604"/>
      <c r="D70" s="604"/>
      <c r="E70" s="604"/>
      <c r="F70" s="604"/>
      <c r="G70" s="604"/>
      <c r="H70" s="754"/>
      <c r="I70" s="754"/>
      <c r="J70" s="754"/>
      <c r="K70" s="754"/>
      <c r="L70" s="754"/>
      <c r="M70" s="755"/>
      <c r="N70" s="65"/>
    </row>
    <row r="71" spans="2:14" x14ac:dyDescent="0.25">
      <c r="B71" s="591" t="s">
        <v>271</v>
      </c>
      <c r="C71" s="592"/>
      <c r="D71" s="592"/>
      <c r="E71" s="592"/>
      <c r="F71" s="592"/>
      <c r="G71" s="592"/>
      <c r="H71" s="592"/>
      <c r="I71" s="592"/>
      <c r="J71" s="592"/>
      <c r="K71" s="592"/>
      <c r="L71" s="592"/>
      <c r="M71" s="593"/>
    </row>
    <row r="72" spans="2:14" x14ac:dyDescent="0.25">
      <c r="B72" s="613"/>
      <c r="C72" s="613"/>
      <c r="D72" s="613"/>
      <c r="E72" s="705"/>
      <c r="F72" s="705"/>
      <c r="G72" s="15" t="s">
        <v>95</v>
      </c>
      <c r="H72" s="594" t="s">
        <v>273</v>
      </c>
      <c r="I72" s="595"/>
      <c r="J72" s="595"/>
      <c r="K72" s="595"/>
      <c r="L72" s="595"/>
      <c r="M72" s="596"/>
    </row>
    <row r="73" spans="2:14" x14ac:dyDescent="0.25">
      <c r="B73" s="735" t="s">
        <v>270</v>
      </c>
      <c r="C73" s="735"/>
      <c r="D73" s="735"/>
      <c r="E73" s="467"/>
      <c r="F73" s="467"/>
      <c r="G73" s="43">
        <v>0</v>
      </c>
      <c r="H73" s="597"/>
      <c r="I73" s="382"/>
      <c r="J73" s="382"/>
      <c r="K73" s="382"/>
      <c r="L73" s="382"/>
      <c r="M73" s="383"/>
    </row>
    <row r="74" spans="2:14" x14ac:dyDescent="0.25">
      <c r="B74" s="85"/>
      <c r="C74" s="86"/>
      <c r="D74" s="86"/>
      <c r="E74" s="614" t="s">
        <v>272</v>
      </c>
      <c r="F74" s="614"/>
      <c r="G74" s="36">
        <f>SUM(G69:G73)</f>
        <v>0</v>
      </c>
      <c r="H74" s="598"/>
      <c r="I74" s="599"/>
      <c r="J74" s="599"/>
      <c r="K74" s="599"/>
      <c r="L74" s="599"/>
      <c r="M74" s="600"/>
    </row>
    <row r="75" spans="2:14" ht="7.35" customHeight="1" x14ac:dyDescent="0.25">
      <c r="B75" s="650"/>
      <c r="C75" s="651"/>
      <c r="D75" s="651"/>
      <c r="E75" s="651"/>
      <c r="F75" s="651"/>
      <c r="G75" s="651"/>
      <c r="H75" s="651"/>
      <c r="I75" s="651"/>
      <c r="J75" s="651"/>
      <c r="K75" s="651"/>
      <c r="L75" s="651"/>
      <c r="M75" s="652"/>
    </row>
    <row r="76" spans="2:14" x14ac:dyDescent="0.25">
      <c r="B76" s="727" t="s">
        <v>244</v>
      </c>
      <c r="C76" s="706"/>
      <c r="D76" s="706"/>
      <c r="E76" s="706"/>
      <c r="F76" s="706"/>
      <c r="G76" s="706"/>
      <c r="H76" s="706"/>
      <c r="I76" s="706"/>
      <c r="J76" s="706"/>
      <c r="K76" s="706"/>
      <c r="L76" s="706"/>
      <c r="M76" s="707"/>
    </row>
    <row r="77" spans="2:14" x14ac:dyDescent="0.25">
      <c r="B77" s="540" t="s">
        <v>101</v>
      </c>
      <c r="C77" s="540"/>
      <c r="D77" s="540"/>
      <c r="E77" s="540" t="s">
        <v>102</v>
      </c>
      <c r="F77" s="540"/>
      <c r="G77" s="540" t="s">
        <v>103</v>
      </c>
      <c r="H77" s="540"/>
      <c r="I77" s="540"/>
      <c r="J77" s="540" t="s">
        <v>104</v>
      </c>
      <c r="K77" s="540"/>
      <c r="L77" s="540" t="s">
        <v>105</v>
      </c>
      <c r="M77" s="540"/>
    </row>
    <row r="78" spans="2:14" x14ac:dyDescent="0.25">
      <c r="B78" s="381"/>
      <c r="C78" s="382"/>
      <c r="D78" s="383"/>
      <c r="E78" s="370"/>
      <c r="F78" s="350"/>
      <c r="G78" s="381"/>
      <c r="H78" s="382"/>
      <c r="I78" s="383"/>
      <c r="J78" s="44"/>
      <c r="K78" s="44"/>
      <c r="L78" s="551">
        <v>0</v>
      </c>
      <c r="M78" s="551"/>
    </row>
    <row r="79" spans="2:14" x14ac:dyDescent="0.25">
      <c r="B79" s="381"/>
      <c r="C79" s="382"/>
      <c r="D79" s="383"/>
      <c r="E79" s="370"/>
      <c r="F79" s="350"/>
      <c r="G79" s="381"/>
      <c r="H79" s="382"/>
      <c r="I79" s="383"/>
      <c r="J79" s="44"/>
      <c r="K79" s="44"/>
      <c r="L79" s="551">
        <v>0</v>
      </c>
      <c r="M79" s="551"/>
    </row>
    <row r="80" spans="2:14" x14ac:dyDescent="0.25">
      <c r="B80" s="381"/>
      <c r="C80" s="382"/>
      <c r="D80" s="383"/>
      <c r="E80" s="711"/>
      <c r="F80" s="712"/>
      <c r="G80" s="381"/>
      <c r="H80" s="470"/>
      <c r="I80" s="471"/>
      <c r="J80" s="44"/>
      <c r="K80" s="44"/>
      <c r="L80" s="713">
        <v>0</v>
      </c>
      <c r="M80" s="714"/>
    </row>
    <row r="81" spans="1:13" x14ac:dyDescent="0.25">
      <c r="B81" s="615"/>
      <c r="C81" s="615"/>
      <c r="D81" s="615"/>
      <c r="E81" s="615"/>
      <c r="F81" s="615"/>
      <c r="G81" s="615"/>
      <c r="H81" s="615"/>
      <c r="I81" s="615"/>
      <c r="J81" s="615"/>
      <c r="K81" s="16" t="s">
        <v>106</v>
      </c>
      <c r="L81" s="715">
        <f>SUM(L78:M80)</f>
        <v>0</v>
      </c>
      <c r="M81" s="716"/>
    </row>
    <row r="82" spans="1:13" ht="7.35" customHeight="1" x14ac:dyDescent="0.25">
      <c r="B82" s="696"/>
      <c r="C82" s="696"/>
      <c r="D82" s="696"/>
      <c r="E82" s="696"/>
      <c r="F82" s="696"/>
      <c r="G82" s="696"/>
      <c r="H82" s="696"/>
      <c r="I82" s="696"/>
      <c r="J82" s="696"/>
      <c r="K82" s="696"/>
      <c r="L82" s="696"/>
      <c r="M82" s="696"/>
    </row>
    <row r="83" spans="1:13" x14ac:dyDescent="0.25">
      <c r="A83" s="132"/>
      <c r="B83" s="706" t="s">
        <v>239</v>
      </c>
      <c r="C83" s="706"/>
      <c r="D83" s="706"/>
      <c r="E83" s="706"/>
      <c r="F83" s="706"/>
      <c r="G83" s="706"/>
      <c r="H83" s="706"/>
      <c r="I83" s="706"/>
      <c r="J83" s="706"/>
      <c r="K83" s="706"/>
      <c r="L83" s="706"/>
      <c r="M83" s="707"/>
    </row>
    <row r="84" spans="1:13" x14ac:dyDescent="0.25">
      <c r="A84" s="132"/>
      <c r="B84" s="708" t="s">
        <v>101</v>
      </c>
      <c r="C84" s="540"/>
      <c r="D84" s="540"/>
      <c r="E84" s="540" t="s">
        <v>102</v>
      </c>
      <c r="F84" s="540"/>
      <c r="G84" s="540" t="s">
        <v>103</v>
      </c>
      <c r="H84" s="540"/>
      <c r="I84" s="540"/>
      <c r="J84" s="540" t="s">
        <v>104</v>
      </c>
      <c r="K84" s="540"/>
      <c r="L84" s="540" t="s">
        <v>105</v>
      </c>
      <c r="M84" s="540"/>
    </row>
    <row r="85" spans="1:13" x14ac:dyDescent="0.25">
      <c r="A85" s="132"/>
      <c r="B85" s="470"/>
      <c r="C85" s="470"/>
      <c r="D85" s="471"/>
      <c r="E85" s="721"/>
      <c r="F85" s="648"/>
      <c r="G85" s="381"/>
      <c r="H85" s="470"/>
      <c r="I85" s="471"/>
      <c r="J85" s="44"/>
      <c r="K85" s="44"/>
      <c r="L85" s="713">
        <v>0</v>
      </c>
      <c r="M85" s="714"/>
    </row>
    <row r="86" spans="1:13" x14ac:dyDescent="0.25">
      <c r="A86" s="132"/>
      <c r="B86" s="470"/>
      <c r="C86" s="470"/>
      <c r="D86" s="471"/>
      <c r="E86" s="370"/>
      <c r="F86" s="350"/>
      <c r="G86" s="381"/>
      <c r="H86" s="382"/>
      <c r="I86" s="383"/>
      <c r="J86" s="44"/>
      <c r="K86" s="44"/>
      <c r="L86" s="551">
        <v>0</v>
      </c>
      <c r="M86" s="551"/>
    </row>
    <row r="87" spans="1:13" x14ac:dyDescent="0.25">
      <c r="A87" s="132"/>
      <c r="B87" s="470"/>
      <c r="C87" s="470"/>
      <c r="D87" s="471"/>
      <c r="E87" s="711"/>
      <c r="F87" s="712"/>
      <c r="G87" s="381"/>
      <c r="H87" s="470"/>
      <c r="I87" s="471"/>
      <c r="J87" s="44"/>
      <c r="K87" s="44"/>
      <c r="L87" s="713">
        <v>0</v>
      </c>
      <c r="M87" s="714"/>
    </row>
    <row r="88" spans="1:13" x14ac:dyDescent="0.25">
      <c r="A88" s="132"/>
      <c r="B88" s="757"/>
      <c r="C88" s="615"/>
      <c r="D88" s="615"/>
      <c r="E88" s="615"/>
      <c r="F88" s="615"/>
      <c r="G88" s="615"/>
      <c r="H88" s="615"/>
      <c r="I88" s="615"/>
      <c r="J88" s="615"/>
      <c r="K88" s="16" t="s">
        <v>106</v>
      </c>
      <c r="L88" s="715">
        <f>SUM(L85:M87)</f>
        <v>0</v>
      </c>
      <c r="M88" s="716"/>
    </row>
    <row r="89" spans="1:13" ht="7.35" customHeight="1" x14ac:dyDescent="0.25">
      <c r="A89" s="132"/>
      <c r="B89" s="717"/>
      <c r="C89" s="717"/>
      <c r="D89" s="717"/>
      <c r="E89" s="717"/>
      <c r="F89" s="717"/>
      <c r="G89" s="717"/>
      <c r="H89" s="717"/>
      <c r="I89" s="717"/>
      <c r="J89" s="717"/>
      <c r="K89" s="718"/>
      <c r="L89" s="718"/>
      <c r="M89" s="719"/>
    </row>
    <row r="90" spans="1:13" x14ac:dyDescent="0.25">
      <c r="A90" s="132"/>
      <c r="B90" s="707" t="s">
        <v>238</v>
      </c>
      <c r="C90" s="723"/>
      <c r="D90" s="723"/>
      <c r="E90" s="723"/>
      <c r="F90" s="723"/>
      <c r="G90" s="723"/>
      <c r="H90" s="723"/>
      <c r="I90" s="723"/>
      <c r="J90" s="723"/>
      <c r="K90" s="723"/>
      <c r="L90" s="723"/>
      <c r="M90" s="723"/>
    </row>
    <row r="91" spans="1:13" x14ac:dyDescent="0.25">
      <c r="A91" s="132"/>
      <c r="B91" s="130" t="s">
        <v>107</v>
      </c>
      <c r="C91" s="540" t="s">
        <v>108</v>
      </c>
      <c r="D91" s="540"/>
      <c r="E91" s="540"/>
      <c r="F91" s="540" t="s">
        <v>109</v>
      </c>
      <c r="G91" s="540"/>
      <c r="H91" s="540"/>
      <c r="I91" s="540" t="s">
        <v>104</v>
      </c>
      <c r="J91" s="540"/>
      <c r="K91" s="17" t="s">
        <v>110</v>
      </c>
      <c r="L91" s="540" t="s">
        <v>111</v>
      </c>
      <c r="M91" s="540"/>
    </row>
    <row r="92" spans="1:13" x14ac:dyDescent="0.25">
      <c r="A92" s="132"/>
      <c r="B92" s="131"/>
      <c r="C92" s="585"/>
      <c r="D92" s="585"/>
      <c r="E92" s="585"/>
      <c r="F92" s="585"/>
      <c r="G92" s="585"/>
      <c r="H92" s="585"/>
      <c r="I92" s="44"/>
      <c r="J92" s="44"/>
      <c r="K92" s="50"/>
      <c r="L92" s="551">
        <v>0</v>
      </c>
      <c r="M92" s="551"/>
    </row>
    <row r="93" spans="1:13" x14ac:dyDescent="0.25">
      <c r="A93" s="132"/>
      <c r="B93" s="131"/>
      <c r="C93" s="585"/>
      <c r="D93" s="585"/>
      <c r="E93" s="585"/>
      <c r="F93" s="585"/>
      <c r="G93" s="585"/>
      <c r="H93" s="585"/>
      <c r="I93" s="44"/>
      <c r="J93" s="44"/>
      <c r="K93" s="50"/>
      <c r="L93" s="551">
        <v>0</v>
      </c>
      <c r="M93" s="551"/>
    </row>
    <row r="94" spans="1:13" x14ac:dyDescent="0.25">
      <c r="A94" s="132"/>
      <c r="B94" s="131"/>
      <c r="C94" s="585"/>
      <c r="D94" s="585"/>
      <c r="E94" s="585"/>
      <c r="F94" s="585"/>
      <c r="G94" s="585"/>
      <c r="H94" s="585"/>
      <c r="I94" s="44"/>
      <c r="J94" s="44"/>
      <c r="K94" s="50"/>
      <c r="L94" s="563">
        <v>0</v>
      </c>
      <c r="M94" s="563"/>
    </row>
    <row r="95" spans="1:13" x14ac:dyDescent="0.25">
      <c r="A95" s="133"/>
      <c r="B95" s="606"/>
      <c r="C95" s="607"/>
      <c r="D95" s="607"/>
      <c r="E95" s="607"/>
      <c r="F95" s="607"/>
      <c r="G95" s="607"/>
      <c r="H95" s="607"/>
      <c r="I95" s="607"/>
      <c r="J95" s="608"/>
      <c r="K95" s="16" t="s">
        <v>106</v>
      </c>
      <c r="L95" s="715">
        <f>SUM(L92:M94)</f>
        <v>0</v>
      </c>
      <c r="M95" s="716"/>
    </row>
    <row r="96" spans="1:13" ht="7.35" customHeight="1" x14ac:dyDescent="0.25">
      <c r="A96" s="756"/>
      <c r="B96" s="756"/>
      <c r="C96" s="756"/>
      <c r="D96" s="756"/>
      <c r="E96" s="756"/>
      <c r="F96" s="756"/>
      <c r="G96" s="756"/>
      <c r="H96" s="756"/>
      <c r="I96" s="756"/>
      <c r="J96" s="756"/>
      <c r="K96" s="756"/>
      <c r="L96" s="756"/>
      <c r="M96" s="756"/>
    </row>
    <row r="97" spans="1:19" x14ac:dyDescent="0.25">
      <c r="A97" s="132"/>
      <c r="B97" s="564" t="s">
        <v>240</v>
      </c>
      <c r="C97" s="564"/>
      <c r="D97" s="564"/>
      <c r="E97" s="564"/>
      <c r="F97" s="564"/>
      <c r="G97" s="564"/>
      <c r="H97" s="564"/>
      <c r="I97" s="564"/>
      <c r="J97" s="564"/>
      <c r="K97" s="564"/>
      <c r="L97" s="564"/>
      <c r="M97" s="722"/>
    </row>
    <row r="98" spans="1:19" ht="36" customHeight="1" x14ac:dyDescent="0.25">
      <c r="A98" s="132"/>
      <c r="B98" s="537" t="s">
        <v>112</v>
      </c>
      <c r="C98" s="537"/>
      <c r="D98" s="538"/>
      <c r="E98" s="609" t="s">
        <v>250</v>
      </c>
      <c r="F98" s="610"/>
      <c r="G98" s="610"/>
      <c r="H98" s="68" t="s">
        <v>366</v>
      </c>
      <c r="I98" s="649" t="s">
        <v>113</v>
      </c>
      <c r="J98" s="649"/>
      <c r="K98" s="186" t="s">
        <v>114</v>
      </c>
      <c r="L98" s="720" t="s">
        <v>158</v>
      </c>
      <c r="M98" s="720"/>
    </row>
    <row r="99" spans="1:19" x14ac:dyDescent="0.25">
      <c r="A99" s="132"/>
      <c r="B99" s="645"/>
      <c r="C99" s="645"/>
      <c r="D99" s="646"/>
      <c r="E99" s="178"/>
      <c r="F99" s="370"/>
      <c r="G99" s="350"/>
      <c r="H99" s="177"/>
      <c r="I99" s="551">
        <v>0</v>
      </c>
      <c r="J99" s="551"/>
      <c r="K99" s="45"/>
      <c r="L99" s="561">
        <v>0</v>
      </c>
      <c r="M99" s="561"/>
      <c r="P99" s="183" t="s">
        <v>226</v>
      </c>
      <c r="Q99" s="183" t="s">
        <v>227</v>
      </c>
      <c r="R99" s="183" t="s">
        <v>228</v>
      </c>
    </row>
    <row r="100" spans="1:19" x14ac:dyDescent="0.25">
      <c r="A100" s="132"/>
      <c r="B100" s="647"/>
      <c r="C100" s="647"/>
      <c r="D100" s="648"/>
      <c r="E100" s="177"/>
      <c r="F100" s="370"/>
      <c r="G100" s="350"/>
      <c r="H100" s="177"/>
      <c r="I100" s="551">
        <v>0</v>
      </c>
      <c r="J100" s="551"/>
      <c r="K100" s="45"/>
      <c r="L100" s="551">
        <v>0</v>
      </c>
      <c r="M100" s="551"/>
      <c r="P100" s="183" t="s">
        <v>229</v>
      </c>
      <c r="Q100" s="183" t="s">
        <v>230</v>
      </c>
      <c r="R100" s="183" t="s">
        <v>231</v>
      </c>
      <c r="S100" s="183" t="s">
        <v>232</v>
      </c>
    </row>
    <row r="101" spans="1:19" x14ac:dyDescent="0.25">
      <c r="A101" s="132"/>
      <c r="B101" s="647"/>
      <c r="C101" s="647"/>
      <c r="D101" s="648"/>
      <c r="E101" s="177"/>
      <c r="F101" s="370"/>
      <c r="G101" s="350"/>
      <c r="H101" s="177"/>
      <c r="I101" s="551">
        <v>0</v>
      </c>
      <c r="J101" s="551"/>
      <c r="K101" s="45"/>
      <c r="L101" s="551">
        <v>0</v>
      </c>
      <c r="M101" s="551"/>
    </row>
    <row r="102" spans="1:19" x14ac:dyDescent="0.25">
      <c r="A102" s="132"/>
      <c r="B102" s="647"/>
      <c r="C102" s="647"/>
      <c r="D102" s="648"/>
      <c r="E102" s="177"/>
      <c r="F102" s="370"/>
      <c r="G102" s="350"/>
      <c r="H102" s="177"/>
      <c r="I102" s="551">
        <v>0</v>
      </c>
      <c r="J102" s="551"/>
      <c r="K102" s="45"/>
      <c r="L102" s="551">
        <v>0</v>
      </c>
      <c r="M102" s="551"/>
    </row>
    <row r="103" spans="1:19" x14ac:dyDescent="0.25">
      <c r="A103" s="132"/>
      <c r="B103" s="671"/>
      <c r="C103" s="671"/>
      <c r="D103" s="670"/>
      <c r="E103" s="189"/>
      <c r="F103" s="674"/>
      <c r="G103" s="759"/>
      <c r="H103" s="189"/>
      <c r="I103" s="551">
        <v>0</v>
      </c>
      <c r="J103" s="551"/>
      <c r="K103" s="45"/>
      <c r="L103" s="563">
        <v>0</v>
      </c>
      <c r="M103" s="563"/>
    </row>
    <row r="104" spans="1:19" x14ac:dyDescent="0.25">
      <c r="A104" s="119"/>
      <c r="B104" s="607"/>
      <c r="C104" s="607"/>
      <c r="D104" s="607"/>
      <c r="E104" s="607"/>
      <c r="F104" s="607"/>
      <c r="G104" s="607"/>
      <c r="H104" s="608"/>
      <c r="I104" s="709">
        <f>SUM(I99:J103)</f>
        <v>0</v>
      </c>
      <c r="J104" s="709"/>
      <c r="K104" s="16" t="s">
        <v>106</v>
      </c>
      <c r="L104" s="715">
        <f>SUM(L99:M103)</f>
        <v>0</v>
      </c>
      <c r="M104" s="716"/>
    </row>
    <row r="105" spans="1:19" x14ac:dyDescent="0.25">
      <c r="A105" s="127"/>
      <c r="B105" s="377"/>
      <c r="C105" s="377"/>
      <c r="D105" s="377"/>
      <c r="E105" s="377"/>
      <c r="F105" s="377"/>
      <c r="G105" s="377"/>
      <c r="H105" s="377"/>
      <c r="I105" s="377"/>
      <c r="J105" s="377"/>
      <c r="K105" s="377"/>
      <c r="L105" s="377"/>
      <c r="M105" s="377"/>
    </row>
    <row r="106" spans="1:19" ht="36" x14ac:dyDescent="0.25">
      <c r="B106" s="539" t="s">
        <v>115</v>
      </c>
      <c r="C106" s="537"/>
      <c r="D106" s="538"/>
      <c r="E106" s="539" t="s">
        <v>116</v>
      </c>
      <c r="F106" s="537"/>
      <c r="G106" s="538"/>
      <c r="H106" s="649" t="s">
        <v>117</v>
      </c>
      <c r="I106" s="649"/>
      <c r="J106" s="22" t="s">
        <v>118</v>
      </c>
      <c r="K106" s="758" t="s">
        <v>119</v>
      </c>
      <c r="L106" s="758"/>
      <c r="M106" s="18" t="s">
        <v>120</v>
      </c>
    </row>
    <row r="107" spans="1:19" x14ac:dyDescent="0.25">
      <c r="B107" s="583"/>
      <c r="C107" s="584"/>
      <c r="D107" s="584"/>
      <c r="E107" s="710"/>
      <c r="F107" s="585"/>
      <c r="G107" s="585"/>
      <c r="H107" s="551">
        <v>0</v>
      </c>
      <c r="I107" s="551"/>
      <c r="J107" s="46">
        <v>0</v>
      </c>
      <c r="K107" s="347">
        <v>0</v>
      </c>
      <c r="L107" s="347"/>
      <c r="M107" s="47"/>
    </row>
    <row r="108" spans="1:19" x14ac:dyDescent="0.25">
      <c r="B108" s="710"/>
      <c r="C108" s="585"/>
      <c r="D108" s="585"/>
      <c r="E108" s="710"/>
      <c r="F108" s="585"/>
      <c r="G108" s="585"/>
      <c r="H108" s="551">
        <v>0</v>
      </c>
      <c r="I108" s="551"/>
      <c r="J108" s="46">
        <v>0</v>
      </c>
      <c r="K108" s="347">
        <v>0</v>
      </c>
      <c r="L108" s="347"/>
      <c r="M108" s="47"/>
    </row>
    <row r="109" spans="1:19" x14ac:dyDescent="0.25">
      <c r="B109" s="585"/>
      <c r="C109" s="585"/>
      <c r="D109" s="585"/>
      <c r="E109" s="585"/>
      <c r="F109" s="585"/>
      <c r="G109" s="585"/>
      <c r="H109" s="551">
        <v>0</v>
      </c>
      <c r="I109" s="551"/>
      <c r="J109" s="46">
        <v>0</v>
      </c>
      <c r="K109" s="347">
        <v>0</v>
      </c>
      <c r="L109" s="347"/>
      <c r="M109" s="48"/>
    </row>
    <row r="110" spans="1:19" x14ac:dyDescent="0.25">
      <c r="B110" s="585"/>
      <c r="C110" s="585"/>
      <c r="D110" s="585"/>
      <c r="E110" s="585"/>
      <c r="F110" s="585"/>
      <c r="G110" s="585"/>
      <c r="H110" s="551">
        <v>0</v>
      </c>
      <c r="I110" s="551"/>
      <c r="J110" s="46">
        <v>0</v>
      </c>
      <c r="K110" s="347">
        <v>0</v>
      </c>
      <c r="L110" s="347"/>
      <c r="M110" s="48"/>
    </row>
    <row r="111" spans="1:19" x14ac:dyDescent="0.25">
      <c r="B111" s="585"/>
      <c r="C111" s="585"/>
      <c r="D111" s="585"/>
      <c r="E111" s="585"/>
      <c r="F111" s="585"/>
      <c r="G111" s="585"/>
      <c r="H111" s="563">
        <v>0</v>
      </c>
      <c r="I111" s="563"/>
      <c r="J111" s="46">
        <v>0</v>
      </c>
      <c r="K111" s="347">
        <v>0</v>
      </c>
      <c r="L111" s="347"/>
      <c r="M111" s="48"/>
    </row>
    <row r="112" spans="1:19" x14ac:dyDescent="0.25">
      <c r="A112" s="119"/>
      <c r="B112" s="586"/>
      <c r="C112" s="586"/>
      <c r="D112" s="586"/>
      <c r="E112" s="586"/>
      <c r="F112" s="587"/>
      <c r="G112" s="16" t="s">
        <v>106</v>
      </c>
      <c r="H112" s="549">
        <f>SUM(H107:I111)</f>
        <v>0</v>
      </c>
      <c r="I112" s="550"/>
      <c r="J112" s="77">
        <f>SUM(J107:J111)</f>
        <v>0</v>
      </c>
      <c r="K112" s="709">
        <f>SUM(K107:L111)</f>
        <v>0</v>
      </c>
      <c r="L112" s="709"/>
      <c r="M112" s="60"/>
    </row>
    <row r="113" spans="1:17" ht="7.35" customHeight="1" x14ac:dyDescent="0.25">
      <c r="A113" s="756"/>
      <c r="B113" s="756"/>
      <c r="C113" s="756"/>
      <c r="D113" s="756"/>
      <c r="E113" s="756"/>
      <c r="F113" s="756"/>
      <c r="G113" s="756"/>
      <c r="H113" s="756"/>
      <c r="I113" s="756"/>
      <c r="J113" s="756"/>
      <c r="K113" s="756"/>
      <c r="L113" s="756"/>
      <c r="M113" s="756"/>
    </row>
    <row r="114" spans="1:17" x14ac:dyDescent="0.25">
      <c r="A114" s="81"/>
      <c r="B114" s="442" t="s">
        <v>241</v>
      </c>
      <c r="C114" s="442"/>
      <c r="D114" s="442"/>
      <c r="E114" s="442"/>
      <c r="F114" s="564"/>
      <c r="G114" s="564"/>
      <c r="H114" s="564"/>
      <c r="I114" s="564"/>
      <c r="J114" s="564"/>
      <c r="K114" s="564"/>
      <c r="L114" s="564"/>
      <c r="M114" s="564"/>
      <c r="N114" s="120"/>
    </row>
    <row r="115" spans="1:17" x14ac:dyDescent="0.25">
      <c r="B115" s="540" t="s">
        <v>121</v>
      </c>
      <c r="C115" s="540"/>
      <c r="D115" s="540"/>
      <c r="E115" s="179" t="s">
        <v>122</v>
      </c>
      <c r="F115" s="540" t="s">
        <v>123</v>
      </c>
      <c r="G115" s="540"/>
      <c r="H115" s="540" t="s">
        <v>124</v>
      </c>
      <c r="I115" s="540"/>
      <c r="J115" s="540" t="s">
        <v>125</v>
      </c>
      <c r="K115" s="540"/>
      <c r="L115" s="540" t="s">
        <v>126</v>
      </c>
      <c r="M115" s="540"/>
    </row>
    <row r="116" spans="1:17" x14ac:dyDescent="0.25">
      <c r="A116" s="122"/>
      <c r="B116" s="588"/>
      <c r="C116" s="589"/>
      <c r="D116" s="590"/>
      <c r="E116" s="148"/>
      <c r="F116" s="370"/>
      <c r="G116" s="350"/>
      <c r="H116" s="551">
        <v>0</v>
      </c>
      <c r="I116" s="551"/>
      <c r="J116" s="551">
        <v>0</v>
      </c>
      <c r="K116" s="551"/>
      <c r="L116" s="551">
        <v>0</v>
      </c>
      <c r="M116" s="551"/>
    </row>
    <row r="117" spans="1:17" x14ac:dyDescent="0.25">
      <c r="A117" s="122"/>
      <c r="B117" s="533"/>
      <c r="C117" s="534"/>
      <c r="D117" s="535"/>
      <c r="E117" s="187"/>
      <c r="F117" s="370"/>
      <c r="G117" s="350"/>
      <c r="H117" s="551">
        <v>0</v>
      </c>
      <c r="I117" s="551"/>
      <c r="J117" s="551">
        <v>0</v>
      </c>
      <c r="K117" s="551"/>
      <c r="L117" s="551">
        <v>0</v>
      </c>
      <c r="M117" s="551"/>
    </row>
    <row r="118" spans="1:17" x14ac:dyDescent="0.25">
      <c r="A118" s="122"/>
      <c r="B118" s="533"/>
      <c r="C118" s="534"/>
      <c r="D118" s="535"/>
      <c r="E118" s="185"/>
      <c r="F118" s="350"/>
      <c r="G118" s="350"/>
      <c r="H118" s="551">
        <v>0</v>
      </c>
      <c r="I118" s="551"/>
      <c r="J118" s="551">
        <v>0</v>
      </c>
      <c r="K118" s="551"/>
      <c r="L118" s="551">
        <v>0</v>
      </c>
      <c r="M118" s="551"/>
    </row>
    <row r="119" spans="1:17" x14ac:dyDescent="0.25">
      <c r="A119" s="122"/>
      <c r="B119" s="533"/>
      <c r="C119" s="534"/>
      <c r="D119" s="535"/>
      <c r="E119" s="185"/>
      <c r="F119" s="350"/>
      <c r="G119" s="350"/>
      <c r="H119" s="551">
        <v>0</v>
      </c>
      <c r="I119" s="551"/>
      <c r="J119" s="551">
        <v>0</v>
      </c>
      <c r="K119" s="551"/>
      <c r="L119" s="563">
        <v>0</v>
      </c>
      <c r="M119" s="563"/>
    </row>
    <row r="120" spans="1:17" x14ac:dyDescent="0.25">
      <c r="A120" s="119"/>
      <c r="B120" s="606"/>
      <c r="C120" s="607"/>
      <c r="D120" s="607"/>
      <c r="E120" s="607"/>
      <c r="F120" s="608"/>
      <c r="G120" s="19" t="s">
        <v>106</v>
      </c>
      <c r="H120" s="709">
        <f>SUM(H116:I119)</f>
        <v>0</v>
      </c>
      <c r="I120" s="709"/>
      <c r="J120" s="709">
        <f>SUM(J116:K119)</f>
        <v>0</v>
      </c>
      <c r="K120" s="715"/>
      <c r="L120" s="715">
        <f>SUM(L116:M119)</f>
        <v>0</v>
      </c>
      <c r="M120" s="716"/>
    </row>
    <row r="121" spans="1:17" ht="7.35" customHeight="1" x14ac:dyDescent="0.25">
      <c r="A121" s="558"/>
      <c r="B121" s="559"/>
      <c r="C121" s="559"/>
      <c r="D121" s="559"/>
      <c r="E121" s="559"/>
      <c r="F121" s="559"/>
      <c r="G121" s="559"/>
      <c r="H121" s="559"/>
      <c r="I121" s="559"/>
      <c r="J121" s="559"/>
      <c r="K121" s="559"/>
      <c r="L121" s="559"/>
      <c r="M121" s="559"/>
    </row>
    <row r="122" spans="1:17" x14ac:dyDescent="0.25">
      <c r="B122" s="564" t="s">
        <v>242</v>
      </c>
      <c r="C122" s="564"/>
      <c r="D122" s="564"/>
      <c r="E122" s="564"/>
      <c r="F122" s="564"/>
      <c r="G122" s="564"/>
      <c r="H122" s="564"/>
      <c r="I122" s="564"/>
      <c r="J122" s="564"/>
      <c r="K122" s="564"/>
      <c r="L122" s="564"/>
      <c r="M122" s="564"/>
      <c r="N122" s="120"/>
    </row>
    <row r="123" spans="1:17" ht="36" customHeight="1" x14ac:dyDescent="0.25">
      <c r="B123" s="609" t="s">
        <v>127</v>
      </c>
      <c r="C123" s="610"/>
      <c r="D123" s="610"/>
      <c r="E123" s="611"/>
      <c r="F123" s="184" t="s">
        <v>128</v>
      </c>
      <c r="G123" s="701" t="s">
        <v>129</v>
      </c>
      <c r="H123" s="701"/>
      <c r="I123" s="701" t="s">
        <v>130</v>
      </c>
      <c r="J123" s="701"/>
      <c r="K123" s="701" t="s">
        <v>105</v>
      </c>
      <c r="L123" s="701"/>
      <c r="M123" s="184" t="s">
        <v>131</v>
      </c>
    </row>
    <row r="124" spans="1:17" x14ac:dyDescent="0.25">
      <c r="A124" s="122"/>
      <c r="B124" s="121"/>
      <c r="C124" s="121"/>
      <c r="D124" s="121"/>
      <c r="E124" s="76"/>
      <c r="F124" s="42"/>
      <c r="G124" s="561">
        <v>0</v>
      </c>
      <c r="H124" s="561"/>
      <c r="I124" s="551">
        <v>0</v>
      </c>
      <c r="J124" s="551"/>
      <c r="K124" s="561">
        <v>0</v>
      </c>
      <c r="L124" s="561"/>
      <c r="M124" s="50"/>
      <c r="P124" s="183" t="s">
        <v>233</v>
      </c>
      <c r="Q124" s="183" t="s">
        <v>234</v>
      </c>
    </row>
    <row r="125" spans="1:17" x14ac:dyDescent="0.25">
      <c r="A125" s="122"/>
      <c r="B125" s="121"/>
      <c r="C125" s="121"/>
      <c r="D125" s="121"/>
      <c r="E125" s="75"/>
      <c r="F125" s="178"/>
      <c r="G125" s="551">
        <v>0</v>
      </c>
      <c r="H125" s="551"/>
      <c r="I125" s="551">
        <v>0</v>
      </c>
      <c r="J125" s="551"/>
      <c r="K125" s="551">
        <v>0</v>
      </c>
      <c r="L125" s="551"/>
      <c r="M125" s="50"/>
    </row>
    <row r="126" spans="1:17" x14ac:dyDescent="0.25">
      <c r="A126" s="122"/>
      <c r="B126" s="121"/>
      <c r="C126" s="121"/>
      <c r="D126" s="121"/>
      <c r="E126" s="75"/>
      <c r="F126" s="178"/>
      <c r="G126" s="551">
        <v>0</v>
      </c>
      <c r="H126" s="551"/>
      <c r="I126" s="551">
        <v>0</v>
      </c>
      <c r="J126" s="551"/>
      <c r="K126" s="551">
        <v>0</v>
      </c>
      <c r="L126" s="551"/>
      <c r="M126" s="50"/>
    </row>
    <row r="127" spans="1:17" x14ac:dyDescent="0.25">
      <c r="A127" s="122"/>
      <c r="B127" s="121"/>
      <c r="C127" s="121"/>
      <c r="D127" s="121"/>
      <c r="E127" s="75"/>
      <c r="F127" s="178"/>
      <c r="G127" s="551">
        <v>0</v>
      </c>
      <c r="H127" s="551"/>
      <c r="I127" s="551">
        <v>0</v>
      </c>
      <c r="J127" s="551"/>
      <c r="K127" s="551">
        <v>0</v>
      </c>
      <c r="L127" s="551"/>
      <c r="M127" s="50"/>
    </row>
    <row r="128" spans="1:17" x14ac:dyDescent="0.25">
      <c r="A128" s="122"/>
      <c r="B128" s="121"/>
      <c r="C128" s="121"/>
      <c r="D128" s="121"/>
      <c r="E128" s="75"/>
      <c r="F128" s="178"/>
      <c r="G128" s="551">
        <v>0</v>
      </c>
      <c r="H128" s="551"/>
      <c r="I128" s="551">
        <v>0</v>
      </c>
      <c r="J128" s="551"/>
      <c r="K128" s="563">
        <v>0</v>
      </c>
      <c r="L128" s="563"/>
      <c r="M128" s="50"/>
    </row>
    <row r="129" spans="1:14" x14ac:dyDescent="0.25">
      <c r="A129" s="558"/>
      <c r="B129" s="559"/>
      <c r="C129" s="559"/>
      <c r="D129" s="559"/>
      <c r="E129" s="559"/>
      <c r="F129" s="559"/>
      <c r="G129" s="560"/>
      <c r="H129" s="19" t="s">
        <v>106</v>
      </c>
      <c r="I129" s="709">
        <f>SUM(I124:J128)</f>
        <v>0</v>
      </c>
      <c r="J129" s="715"/>
      <c r="K129" s="715">
        <f>SUM(K124:L128)</f>
        <v>0</v>
      </c>
      <c r="L129" s="716"/>
      <c r="M129" s="59"/>
    </row>
    <row r="130" spans="1:14" ht="7.35" customHeight="1" x14ac:dyDescent="0.25">
      <c r="A130" s="756"/>
      <c r="B130" s="756"/>
      <c r="C130" s="756"/>
      <c r="D130" s="756"/>
      <c r="E130" s="756"/>
      <c r="F130" s="756"/>
      <c r="G130" s="756"/>
      <c r="H130" s="756"/>
      <c r="I130" s="756"/>
      <c r="J130" s="756"/>
      <c r="K130" s="756"/>
      <c r="L130" s="756"/>
      <c r="M130" s="756"/>
    </row>
    <row r="131" spans="1:14" x14ac:dyDescent="0.25">
      <c r="B131" s="564" t="s">
        <v>243</v>
      </c>
      <c r="C131" s="564"/>
      <c r="D131" s="564"/>
      <c r="E131" s="564"/>
      <c r="F131" s="564"/>
      <c r="G131" s="564"/>
      <c r="H131" s="564"/>
      <c r="I131" s="564"/>
      <c r="J131" s="564"/>
      <c r="K131" s="564"/>
      <c r="L131" s="564"/>
      <c r="M131" s="564"/>
      <c r="N131" s="120"/>
    </row>
    <row r="132" spans="1:14" ht="38.25" customHeight="1" x14ac:dyDescent="0.25">
      <c r="B132" s="565" t="s">
        <v>127</v>
      </c>
      <c r="C132" s="566"/>
      <c r="D132" s="566"/>
      <c r="E132" s="567"/>
      <c r="F132" s="562" t="s">
        <v>105</v>
      </c>
      <c r="G132" s="562"/>
      <c r="H132" s="562" t="s">
        <v>159</v>
      </c>
      <c r="I132" s="562"/>
      <c r="J132" s="182" t="s">
        <v>164</v>
      </c>
      <c r="K132" s="562" t="s">
        <v>162</v>
      </c>
      <c r="L132" s="562"/>
      <c r="M132" s="182" t="s">
        <v>367</v>
      </c>
    </row>
    <row r="133" spans="1:14" x14ac:dyDescent="0.25">
      <c r="B133" s="541" t="s">
        <v>160</v>
      </c>
      <c r="C133" s="542"/>
      <c r="D133" s="542"/>
      <c r="E133" s="542"/>
      <c r="F133" s="542"/>
      <c r="G133" s="542"/>
      <c r="H133" s="542"/>
      <c r="I133" s="542"/>
      <c r="J133" s="542"/>
      <c r="K133" s="542"/>
      <c r="L133" s="542"/>
      <c r="M133" s="543"/>
    </row>
    <row r="134" spans="1:14" x14ac:dyDescent="0.25">
      <c r="A134" s="122"/>
      <c r="B134" s="533"/>
      <c r="C134" s="534"/>
      <c r="D134" s="535"/>
      <c r="E134" s="89">
        <v>0</v>
      </c>
      <c r="F134" s="548">
        <v>0</v>
      </c>
      <c r="G134" s="548"/>
      <c r="H134" s="552">
        <v>0</v>
      </c>
      <c r="I134" s="552"/>
      <c r="J134" s="90"/>
      <c r="K134" s="554"/>
      <c r="L134" s="555"/>
      <c r="M134" s="91"/>
    </row>
    <row r="135" spans="1:14" x14ac:dyDescent="0.25">
      <c r="A135" s="122"/>
      <c r="B135" s="533"/>
      <c r="C135" s="534"/>
      <c r="D135" s="535"/>
      <c r="E135" s="51">
        <v>0</v>
      </c>
      <c r="F135" s="547">
        <v>0</v>
      </c>
      <c r="G135" s="547"/>
      <c r="H135" s="553">
        <v>0</v>
      </c>
      <c r="I135" s="553"/>
      <c r="J135" s="54"/>
      <c r="K135" s="556"/>
      <c r="L135" s="557"/>
      <c r="M135" s="55"/>
    </row>
    <row r="136" spans="1:14" x14ac:dyDescent="0.25">
      <c r="A136" s="119"/>
      <c r="B136" s="536"/>
      <c r="C136" s="525"/>
      <c r="D136" s="526"/>
      <c r="E136" s="38" t="s">
        <v>106</v>
      </c>
      <c r="F136" s="573">
        <f>SUM(F125:G135)</f>
        <v>0</v>
      </c>
      <c r="G136" s="573"/>
      <c r="H136" s="573">
        <f>SUM(H134:I135)</f>
        <v>0</v>
      </c>
      <c r="I136" s="697"/>
      <c r="J136" s="544"/>
      <c r="K136" s="545"/>
      <c r="L136" s="545"/>
      <c r="M136" s="546"/>
    </row>
    <row r="137" spans="1:14" x14ac:dyDescent="0.25">
      <c r="A137" s="119"/>
      <c r="B137" s="376"/>
      <c r="C137" s="377"/>
      <c r="D137" s="377"/>
      <c r="E137" s="377"/>
      <c r="F137" s="377"/>
      <c r="G137" s="377"/>
      <c r="H137" s="377"/>
      <c r="I137" s="377"/>
      <c r="J137" s="377"/>
      <c r="K137" s="377"/>
      <c r="L137" s="377"/>
      <c r="M137" s="378"/>
    </row>
    <row r="138" spans="1:14" x14ac:dyDescent="0.25">
      <c r="A138" s="128"/>
      <c r="B138" s="124" t="s">
        <v>166</v>
      </c>
      <c r="C138" s="123"/>
      <c r="D138" s="123"/>
      <c r="E138" s="123"/>
      <c r="F138" s="123"/>
      <c r="G138" s="123"/>
      <c r="H138" s="123"/>
      <c r="I138" s="123"/>
      <c r="J138" s="123"/>
      <c r="K138" s="123"/>
      <c r="L138" s="123"/>
      <c r="M138" s="123"/>
    </row>
    <row r="139" spans="1:14" x14ac:dyDescent="0.25">
      <c r="A139" s="122"/>
      <c r="B139" s="533"/>
      <c r="C139" s="534"/>
      <c r="D139" s="535"/>
      <c r="E139" s="89">
        <v>0</v>
      </c>
      <c r="F139" s="548">
        <v>0</v>
      </c>
      <c r="G139" s="548"/>
      <c r="H139" s="552">
        <v>0</v>
      </c>
      <c r="I139" s="552"/>
      <c r="J139" s="92">
        <v>0</v>
      </c>
      <c r="K139" s="554"/>
      <c r="L139" s="555"/>
      <c r="M139" s="91"/>
    </row>
    <row r="140" spans="1:14" x14ac:dyDescent="0.25">
      <c r="A140" s="122"/>
      <c r="B140" s="533"/>
      <c r="C140" s="534"/>
      <c r="D140" s="535"/>
      <c r="E140" s="57">
        <v>0</v>
      </c>
      <c r="F140" s="547">
        <v>0</v>
      </c>
      <c r="G140" s="547"/>
      <c r="H140" s="553">
        <v>0</v>
      </c>
      <c r="I140" s="553"/>
      <c r="J140" s="56">
        <v>0</v>
      </c>
      <c r="K140" s="571"/>
      <c r="L140" s="572"/>
      <c r="M140" s="58"/>
    </row>
    <row r="141" spans="1:14" x14ac:dyDescent="0.25">
      <c r="A141" s="119"/>
      <c r="B141" s="536"/>
      <c r="C141" s="525"/>
      <c r="D141" s="526"/>
      <c r="E141" s="38" t="s">
        <v>106</v>
      </c>
      <c r="F141" s="612">
        <f>SUM(F139:G140)</f>
        <v>0</v>
      </c>
      <c r="G141" s="612"/>
      <c r="H141" s="612">
        <f>SUM(H139:I140)</f>
        <v>0</v>
      </c>
      <c r="I141" s="612"/>
      <c r="J141" s="39">
        <f>SUM(J139:J140)</f>
        <v>0</v>
      </c>
      <c r="K141" s="544"/>
      <c r="L141" s="545"/>
      <c r="M141" s="546"/>
    </row>
    <row r="142" spans="1:14" x14ac:dyDescent="0.25">
      <c r="A142" s="127"/>
      <c r="B142" s="125"/>
      <c r="C142" s="125"/>
      <c r="D142" s="125"/>
      <c r="E142" s="125"/>
      <c r="F142" s="125"/>
      <c r="G142" s="125"/>
      <c r="H142" s="125"/>
      <c r="I142" s="125"/>
      <c r="J142" s="125"/>
      <c r="K142" s="125"/>
      <c r="L142" s="125"/>
      <c r="M142" s="126"/>
    </row>
    <row r="143" spans="1:14" x14ac:dyDescent="0.25">
      <c r="B143" s="568" t="s">
        <v>157</v>
      </c>
      <c r="C143" s="569"/>
      <c r="D143" s="569"/>
      <c r="E143" s="569"/>
      <c r="F143" s="569"/>
      <c r="G143" s="569"/>
      <c r="H143" s="569"/>
      <c r="I143" s="569"/>
      <c r="J143" s="569"/>
      <c r="K143" s="569"/>
      <c r="L143" s="569"/>
      <c r="M143" s="570"/>
      <c r="N143" s="129"/>
    </row>
    <row r="144" spans="1:14" x14ac:dyDescent="0.25">
      <c r="A144" s="122"/>
      <c r="B144" s="533"/>
      <c r="C144" s="534"/>
      <c r="D144" s="535"/>
      <c r="E144" s="89">
        <v>0</v>
      </c>
      <c r="F144" s="548">
        <v>0</v>
      </c>
      <c r="G144" s="548"/>
      <c r="H144" s="552">
        <v>0</v>
      </c>
      <c r="I144" s="552"/>
      <c r="J144" s="574"/>
      <c r="K144" s="554"/>
      <c r="L144" s="555"/>
      <c r="M144" s="91"/>
    </row>
    <row r="145" spans="1:14" x14ac:dyDescent="0.25">
      <c r="A145" s="122"/>
      <c r="B145" s="533"/>
      <c r="C145" s="534"/>
      <c r="D145" s="535"/>
      <c r="E145" s="51">
        <v>0</v>
      </c>
      <c r="F145" s="547">
        <v>0</v>
      </c>
      <c r="G145" s="547"/>
      <c r="H145" s="553">
        <v>0</v>
      </c>
      <c r="I145" s="553"/>
      <c r="J145" s="574"/>
      <c r="K145" s="180"/>
      <c r="L145" s="181"/>
      <c r="M145" s="55"/>
    </row>
    <row r="146" spans="1:14" x14ac:dyDescent="0.25">
      <c r="A146" s="122"/>
      <c r="B146" s="533"/>
      <c r="C146" s="534"/>
      <c r="D146" s="535"/>
      <c r="E146" s="51">
        <v>0</v>
      </c>
      <c r="F146" s="547">
        <v>0</v>
      </c>
      <c r="G146" s="547"/>
      <c r="H146" s="553">
        <v>0</v>
      </c>
      <c r="I146" s="553"/>
      <c r="J146" s="574"/>
      <c r="K146" s="556"/>
      <c r="L146" s="557"/>
      <c r="M146" s="55"/>
    </row>
    <row r="147" spans="1:14" x14ac:dyDescent="0.25">
      <c r="A147" s="122"/>
      <c r="B147" s="533"/>
      <c r="C147" s="534"/>
      <c r="D147" s="535"/>
      <c r="E147" s="51">
        <v>0</v>
      </c>
      <c r="F147" s="547">
        <v>0</v>
      </c>
      <c r="G147" s="547"/>
      <c r="H147" s="553">
        <v>0</v>
      </c>
      <c r="I147" s="553"/>
      <c r="J147" s="574"/>
      <c r="K147" s="571"/>
      <c r="L147" s="572"/>
      <c r="M147" s="53"/>
    </row>
    <row r="148" spans="1:14" x14ac:dyDescent="0.25">
      <c r="A148" s="122"/>
      <c r="B148" s="533"/>
      <c r="C148" s="534"/>
      <c r="D148" s="535"/>
      <c r="E148" s="51">
        <v>0</v>
      </c>
      <c r="F148" s="547">
        <v>0</v>
      </c>
      <c r="G148" s="547"/>
      <c r="H148" s="553">
        <v>0</v>
      </c>
      <c r="I148" s="553"/>
      <c r="J148" s="574"/>
      <c r="K148" s="556"/>
      <c r="L148" s="557"/>
      <c r="M148" s="55"/>
    </row>
    <row r="149" spans="1:14" x14ac:dyDescent="0.25">
      <c r="A149" s="122"/>
      <c r="B149" s="533"/>
      <c r="C149" s="534"/>
      <c r="D149" s="535"/>
      <c r="E149" s="51">
        <v>0</v>
      </c>
      <c r="F149" s="547">
        <v>0</v>
      </c>
      <c r="G149" s="547"/>
      <c r="H149" s="553">
        <v>0</v>
      </c>
      <c r="I149" s="553"/>
      <c r="J149" s="574"/>
      <c r="K149" s="571"/>
      <c r="L149" s="572"/>
      <c r="M149" s="53"/>
    </row>
    <row r="150" spans="1:14" x14ac:dyDescent="0.25">
      <c r="A150" s="122"/>
      <c r="B150" s="533"/>
      <c r="C150" s="534"/>
      <c r="D150" s="535"/>
      <c r="E150" s="51">
        <v>0</v>
      </c>
      <c r="F150" s="547">
        <v>0</v>
      </c>
      <c r="G150" s="547"/>
      <c r="H150" s="553">
        <v>0</v>
      </c>
      <c r="I150" s="553"/>
      <c r="J150" s="575"/>
      <c r="K150" s="556"/>
      <c r="L150" s="557"/>
      <c r="M150" s="55"/>
    </row>
    <row r="151" spans="1:14" x14ac:dyDescent="0.25">
      <c r="A151" s="119"/>
      <c r="B151" s="118"/>
      <c r="C151" s="118"/>
      <c r="D151" s="118"/>
      <c r="E151" s="38" t="s">
        <v>106</v>
      </c>
      <c r="F151" s="573">
        <f>SUM(F144:G150)</f>
        <v>0</v>
      </c>
      <c r="G151" s="573"/>
      <c r="H151" s="573">
        <f>SUM(H144:I150)</f>
        <v>0</v>
      </c>
      <c r="I151" s="697"/>
      <c r="J151" s="544"/>
      <c r="K151" s="545"/>
      <c r="L151" s="545"/>
      <c r="M151" s="546"/>
    </row>
    <row r="152" spans="1:14" x14ac:dyDescent="0.25">
      <c r="A152" s="127"/>
      <c r="B152" s="528"/>
      <c r="C152" s="528"/>
      <c r="D152" s="528"/>
      <c r="E152" s="528"/>
      <c r="F152" s="528"/>
      <c r="G152" s="528"/>
      <c r="H152" s="528"/>
      <c r="I152" s="528"/>
      <c r="J152" s="528"/>
      <c r="K152" s="528"/>
      <c r="L152" s="528"/>
      <c r="M152" s="529"/>
    </row>
    <row r="153" spans="1:14" x14ac:dyDescent="0.25">
      <c r="B153" s="541" t="s">
        <v>156</v>
      </c>
      <c r="C153" s="542"/>
      <c r="D153" s="542"/>
      <c r="E153" s="542"/>
      <c r="F153" s="542"/>
      <c r="G153" s="542"/>
      <c r="H153" s="542"/>
      <c r="I153" s="542"/>
      <c r="J153" s="542"/>
      <c r="K153" s="542"/>
      <c r="L153" s="542"/>
      <c r="M153" s="543"/>
      <c r="N153" s="129"/>
    </row>
    <row r="154" spans="1:14" x14ac:dyDescent="0.25">
      <c r="A154" s="122"/>
      <c r="B154" s="534"/>
      <c r="C154" s="534"/>
      <c r="D154" s="535"/>
      <c r="E154" s="89">
        <v>0</v>
      </c>
      <c r="F154" s="548">
        <v>0</v>
      </c>
      <c r="G154" s="548"/>
      <c r="H154" s="552">
        <v>0</v>
      </c>
      <c r="I154" s="552"/>
      <c r="J154" s="574"/>
      <c r="K154" s="554"/>
      <c r="L154" s="555"/>
      <c r="M154" s="91"/>
    </row>
    <row r="155" spans="1:14" x14ac:dyDescent="0.25">
      <c r="A155" s="122"/>
      <c r="B155" s="534"/>
      <c r="C155" s="534"/>
      <c r="D155" s="535"/>
      <c r="E155" s="57">
        <v>0</v>
      </c>
      <c r="F155" s="547">
        <v>0</v>
      </c>
      <c r="G155" s="547"/>
      <c r="H155" s="553">
        <v>0</v>
      </c>
      <c r="I155" s="553"/>
      <c r="J155" s="575"/>
      <c r="K155" s="571"/>
      <c r="L155" s="572"/>
      <c r="M155" s="58"/>
    </row>
    <row r="156" spans="1:14" x14ac:dyDescent="0.25">
      <c r="A156" s="119"/>
      <c r="B156" s="525"/>
      <c r="C156" s="525"/>
      <c r="D156" s="526"/>
      <c r="E156" s="38" t="s">
        <v>106</v>
      </c>
      <c r="F156" s="573">
        <f>SUM(F154:G155)</f>
        <v>0</v>
      </c>
      <c r="G156" s="573"/>
      <c r="H156" s="573">
        <f>SUM(H154:I155)</f>
        <v>0</v>
      </c>
      <c r="I156" s="573"/>
      <c r="J156" s="544"/>
      <c r="K156" s="545"/>
      <c r="L156" s="545"/>
      <c r="M156" s="546"/>
    </row>
    <row r="157" spans="1:14" x14ac:dyDescent="0.25">
      <c r="A157" s="119"/>
      <c r="B157" s="527"/>
      <c r="C157" s="528"/>
      <c r="D157" s="528"/>
      <c r="E157" s="528"/>
      <c r="F157" s="528"/>
      <c r="G157" s="528"/>
      <c r="H157" s="528"/>
      <c r="I157" s="528"/>
      <c r="J157" s="528"/>
      <c r="K157" s="528"/>
      <c r="L157" s="528"/>
      <c r="M157" s="529"/>
    </row>
    <row r="158" spans="1:14" x14ac:dyDescent="0.25">
      <c r="B158" s="530" t="s">
        <v>155</v>
      </c>
      <c r="C158" s="531"/>
      <c r="D158" s="531"/>
      <c r="E158" s="531"/>
      <c r="F158" s="531"/>
      <c r="G158" s="531"/>
      <c r="H158" s="531"/>
      <c r="I158" s="531"/>
      <c r="J158" s="531"/>
      <c r="K158" s="531"/>
      <c r="L158" s="531"/>
      <c r="M158" s="532"/>
    </row>
    <row r="159" spans="1:14" x14ac:dyDescent="0.25">
      <c r="A159" s="122"/>
      <c r="B159" s="533"/>
      <c r="C159" s="534"/>
      <c r="D159" s="535"/>
      <c r="E159" s="89">
        <v>0</v>
      </c>
      <c r="F159" s="548">
        <v>0</v>
      </c>
      <c r="G159" s="548"/>
      <c r="H159" s="552">
        <v>0</v>
      </c>
      <c r="I159" s="552"/>
      <c r="J159" s="90"/>
      <c r="K159" s="554"/>
      <c r="L159" s="555"/>
      <c r="M159" s="91"/>
    </row>
    <row r="160" spans="1:14" x14ac:dyDescent="0.25">
      <c r="A160" s="122"/>
      <c r="B160" s="533"/>
      <c r="C160" s="534"/>
      <c r="D160" s="535"/>
      <c r="E160" s="57">
        <v>0</v>
      </c>
      <c r="F160" s="547">
        <v>0</v>
      </c>
      <c r="G160" s="547"/>
      <c r="H160" s="553">
        <v>0</v>
      </c>
      <c r="I160" s="553"/>
      <c r="J160" s="52"/>
      <c r="K160" s="571"/>
      <c r="L160" s="572"/>
      <c r="M160" s="58"/>
    </row>
    <row r="161" spans="1:13" x14ac:dyDescent="0.25">
      <c r="A161" s="119"/>
      <c r="B161" s="536"/>
      <c r="C161" s="525"/>
      <c r="D161" s="526"/>
      <c r="E161" s="38" t="s">
        <v>106</v>
      </c>
      <c r="F161" s="573">
        <f>SUM(F159:G160)</f>
        <v>0</v>
      </c>
      <c r="G161" s="573"/>
      <c r="H161" s="573">
        <f>SUM(H159:I160)</f>
        <v>0</v>
      </c>
      <c r="I161" s="573"/>
      <c r="J161" s="544"/>
      <c r="K161" s="545"/>
      <c r="L161" s="545"/>
      <c r="M161" s="546"/>
    </row>
    <row r="162" spans="1:13" x14ac:dyDescent="0.25">
      <c r="B162" s="696"/>
      <c r="C162" s="696"/>
      <c r="D162" s="696"/>
      <c r="E162" s="696"/>
      <c r="F162" s="696"/>
      <c r="G162" s="696"/>
      <c r="H162" s="696"/>
      <c r="I162" s="696"/>
      <c r="J162" s="696"/>
      <c r="K162" s="696"/>
      <c r="L162" s="696"/>
      <c r="M162" s="696"/>
    </row>
    <row r="163" spans="1:13" x14ac:dyDescent="0.25">
      <c r="B163" s="733" t="s">
        <v>357</v>
      </c>
      <c r="C163" s="733"/>
      <c r="D163" s="733"/>
      <c r="E163" s="733"/>
      <c r="F163" s="733"/>
      <c r="G163" s="733"/>
      <c r="H163" s="733"/>
      <c r="I163" s="733"/>
      <c r="J163" s="733"/>
      <c r="K163" s="733"/>
      <c r="L163" s="733"/>
      <c r="M163" s="733"/>
    </row>
    <row r="164" spans="1:13" x14ac:dyDescent="0.25">
      <c r="B164" s="733"/>
      <c r="C164" s="733"/>
      <c r="D164" s="733"/>
      <c r="E164" s="733"/>
      <c r="F164" s="733"/>
      <c r="G164" s="733"/>
      <c r="H164" s="733"/>
      <c r="I164" s="733"/>
      <c r="J164" s="733"/>
      <c r="K164" s="733"/>
      <c r="L164" s="733"/>
      <c r="M164" s="733"/>
    </row>
    <row r="165" spans="1:13" x14ac:dyDescent="0.25">
      <c r="B165" s="733"/>
      <c r="C165" s="733"/>
      <c r="D165" s="733"/>
      <c r="E165" s="733"/>
      <c r="F165" s="733"/>
      <c r="G165" s="733"/>
      <c r="H165" s="733"/>
      <c r="I165" s="733"/>
      <c r="J165" s="733"/>
      <c r="K165" s="733"/>
      <c r="L165" s="733"/>
      <c r="M165" s="733"/>
    </row>
    <row r="166" spans="1:13" x14ac:dyDescent="0.25">
      <c r="B166" s="733"/>
      <c r="C166" s="733"/>
      <c r="D166" s="733"/>
      <c r="E166" s="733"/>
      <c r="F166" s="733"/>
      <c r="G166" s="733"/>
      <c r="H166" s="733"/>
      <c r="I166" s="733"/>
      <c r="J166" s="733"/>
      <c r="K166" s="733"/>
      <c r="L166" s="733"/>
      <c r="M166" s="733"/>
    </row>
    <row r="167" spans="1:13" x14ac:dyDescent="0.25">
      <c r="B167" s="734" t="s">
        <v>132</v>
      </c>
      <c r="C167" s="734"/>
      <c r="D167" s="734"/>
      <c r="E167" s="734"/>
      <c r="F167" s="734"/>
      <c r="G167" s="734"/>
      <c r="H167" s="734"/>
      <c r="I167" s="734"/>
      <c r="J167" s="734"/>
      <c r="K167" s="734"/>
      <c r="L167" s="734"/>
      <c r="M167" s="734"/>
    </row>
    <row r="168" spans="1:13" x14ac:dyDescent="0.25">
      <c r="B168" s="732" t="s">
        <v>277</v>
      </c>
      <c r="C168" s="730">
        <f ca="1">TODAY()</f>
        <v>43318</v>
      </c>
      <c r="D168" s="730"/>
      <c r="E168" s="731"/>
      <c r="F168" s="729" t="s">
        <v>133</v>
      </c>
      <c r="G168" s="728"/>
      <c r="H168" s="728"/>
      <c r="I168" s="728"/>
      <c r="J168" s="728"/>
      <c r="K168" s="728"/>
      <c r="L168" s="728"/>
      <c r="M168" s="728"/>
    </row>
    <row r="169" spans="1:13" x14ac:dyDescent="0.25">
      <c r="B169" s="732"/>
      <c r="C169" s="730"/>
      <c r="D169" s="730"/>
      <c r="E169" s="731"/>
      <c r="F169" s="729"/>
      <c r="G169" s="728"/>
      <c r="H169" s="728"/>
      <c r="I169" s="728"/>
      <c r="J169" s="728"/>
      <c r="K169" s="728"/>
      <c r="L169" s="728"/>
      <c r="M169" s="728"/>
    </row>
    <row r="170" spans="1:13" x14ac:dyDescent="0.25">
      <c r="B170" s="20"/>
      <c r="C170" s="20"/>
      <c r="D170" s="20"/>
      <c r="E170" s="20"/>
      <c r="F170" s="20"/>
      <c r="G170" s="20"/>
      <c r="H170" s="20"/>
      <c r="I170" s="20"/>
      <c r="J170" s="20"/>
      <c r="K170" s="20"/>
      <c r="L170" s="20"/>
      <c r="M170" s="20"/>
    </row>
    <row r="171" spans="1:13" x14ac:dyDescent="0.25">
      <c r="B171" s="732" t="s">
        <v>277</v>
      </c>
      <c r="C171" s="730">
        <f ca="1">TODAY()</f>
        <v>43318</v>
      </c>
      <c r="D171" s="730"/>
      <c r="E171" s="731"/>
      <c r="F171" s="188" t="s">
        <v>218</v>
      </c>
      <c r="G171" s="728"/>
      <c r="H171" s="728"/>
      <c r="I171" s="728"/>
      <c r="J171" s="728"/>
      <c r="K171" s="728"/>
      <c r="L171" s="728"/>
      <c r="M171" s="728"/>
    </row>
    <row r="172" spans="1:13" x14ac:dyDescent="0.25">
      <c r="B172" s="732"/>
      <c r="C172" s="730"/>
      <c r="D172" s="730"/>
      <c r="E172" s="731"/>
      <c r="F172" s="134" t="s">
        <v>326</v>
      </c>
      <c r="G172" s="728"/>
      <c r="H172" s="728"/>
      <c r="I172" s="728"/>
      <c r="J172" s="728"/>
      <c r="K172" s="728"/>
      <c r="L172" s="728"/>
      <c r="M172" s="728"/>
    </row>
  </sheetData>
  <sheetProtection selectLockedCells="1"/>
  <mergeCells count="485">
    <mergeCell ref="C1:E1"/>
    <mergeCell ref="F1:I1"/>
    <mergeCell ref="C2:K2"/>
    <mergeCell ref="L2:M2"/>
    <mergeCell ref="B3:M3"/>
    <mergeCell ref="B4:M4"/>
    <mergeCell ref="B8:D8"/>
    <mergeCell ref="E8:H8"/>
    <mergeCell ref="I8:K8"/>
    <mergeCell ref="L8:M8"/>
    <mergeCell ref="B9:H9"/>
    <mergeCell ref="I9:M9"/>
    <mergeCell ref="B5:M5"/>
    <mergeCell ref="B6:D6"/>
    <mergeCell ref="E6:I6"/>
    <mergeCell ref="J6:M6"/>
    <mergeCell ref="B7:D7"/>
    <mergeCell ref="E7:H7"/>
    <mergeCell ref="I7:K7"/>
    <mergeCell ref="L7:M7"/>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22:H22"/>
    <mergeCell ref="I22:M22"/>
    <mergeCell ref="B23:H23"/>
    <mergeCell ref="I23:M23"/>
    <mergeCell ref="B24:C24"/>
    <mergeCell ref="D24:E24"/>
    <mergeCell ref="F24:H24"/>
    <mergeCell ref="I24:J24"/>
    <mergeCell ref="K24:M24"/>
    <mergeCell ref="B28:M28"/>
    <mergeCell ref="B29:M29"/>
    <mergeCell ref="B30:M30"/>
    <mergeCell ref="B31:D31"/>
    <mergeCell ref="F31:G31"/>
    <mergeCell ref="H31:J31"/>
    <mergeCell ref="L31:M31"/>
    <mergeCell ref="B25:E25"/>
    <mergeCell ref="F25:G25"/>
    <mergeCell ref="H25:M25"/>
    <mergeCell ref="B26:E26"/>
    <mergeCell ref="F26:G26"/>
    <mergeCell ref="H26:M26"/>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54:D54"/>
    <mergeCell ref="E54:G54"/>
    <mergeCell ref="H54:J54"/>
    <mergeCell ref="K54:M54"/>
    <mergeCell ref="B55:D59"/>
    <mergeCell ref="F55:G55"/>
    <mergeCell ref="H55:J55"/>
    <mergeCell ref="K55:M55"/>
    <mergeCell ref="F56:G56"/>
    <mergeCell ref="H56:J56"/>
    <mergeCell ref="F59:G59"/>
    <mergeCell ref="H59:J59"/>
    <mergeCell ref="K59:M59"/>
    <mergeCell ref="B60:D60"/>
    <mergeCell ref="E60:G60"/>
    <mergeCell ref="H60:J60"/>
    <mergeCell ref="K60:M60"/>
    <mergeCell ref="K56:M56"/>
    <mergeCell ref="F57:G57"/>
    <mergeCell ref="H57:J57"/>
    <mergeCell ref="K57:M57"/>
    <mergeCell ref="F58:G58"/>
    <mergeCell ref="H58:J58"/>
    <mergeCell ref="K58:M5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76:M76"/>
    <mergeCell ref="B77:D77"/>
    <mergeCell ref="E77:F77"/>
    <mergeCell ref="G77:I77"/>
    <mergeCell ref="J77:K77"/>
    <mergeCell ref="L77:M77"/>
    <mergeCell ref="B73:D73"/>
    <mergeCell ref="E73:F73"/>
    <mergeCell ref="H73:M73"/>
    <mergeCell ref="E74:F74"/>
    <mergeCell ref="H74:M74"/>
    <mergeCell ref="B75:M75"/>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9:M89"/>
    <mergeCell ref="B90:M90"/>
    <mergeCell ref="C91:E91"/>
    <mergeCell ref="F91:H91"/>
    <mergeCell ref="I91:J91"/>
    <mergeCell ref="L91:M91"/>
    <mergeCell ref="B87:D87"/>
    <mergeCell ref="E87:F87"/>
    <mergeCell ref="G87:I87"/>
    <mergeCell ref="L87:M87"/>
    <mergeCell ref="B88:J88"/>
    <mergeCell ref="L88:M88"/>
    <mergeCell ref="C94:E94"/>
    <mergeCell ref="F94:H94"/>
    <mergeCell ref="L94:M94"/>
    <mergeCell ref="B95:J95"/>
    <mergeCell ref="L95:M95"/>
    <mergeCell ref="A96:M96"/>
    <mergeCell ref="C92:E92"/>
    <mergeCell ref="F92:H92"/>
    <mergeCell ref="L92:M92"/>
    <mergeCell ref="C93:E93"/>
    <mergeCell ref="F93:H93"/>
    <mergeCell ref="L93:M9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16:D116"/>
    <mergeCell ref="F116:G116"/>
    <mergeCell ref="H116:I116"/>
    <mergeCell ref="J116:K116"/>
    <mergeCell ref="L116:M116"/>
    <mergeCell ref="B117:D117"/>
    <mergeCell ref="F117:G117"/>
    <mergeCell ref="H117:I117"/>
    <mergeCell ref="J117:K117"/>
    <mergeCell ref="L117:M117"/>
    <mergeCell ref="B118:D118"/>
    <mergeCell ref="F118:G118"/>
    <mergeCell ref="H118:I118"/>
    <mergeCell ref="J118:K118"/>
    <mergeCell ref="L118:M118"/>
    <mergeCell ref="B119:D119"/>
    <mergeCell ref="F119:G119"/>
    <mergeCell ref="H119:I119"/>
    <mergeCell ref="J119:K119"/>
    <mergeCell ref="L119:M119"/>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G127:H127"/>
    <mergeCell ref="I127:J127"/>
    <mergeCell ref="K127:L127"/>
    <mergeCell ref="G128:H128"/>
    <mergeCell ref="I128:J128"/>
    <mergeCell ref="K128:L128"/>
    <mergeCell ref="G125:H125"/>
    <mergeCell ref="I125:J125"/>
    <mergeCell ref="K125:L125"/>
    <mergeCell ref="G126:H126"/>
    <mergeCell ref="I126:J126"/>
    <mergeCell ref="K126:L126"/>
    <mergeCell ref="A129:G129"/>
    <mergeCell ref="I129:J129"/>
    <mergeCell ref="K129:L129"/>
    <mergeCell ref="A130:M130"/>
    <mergeCell ref="B131:M131"/>
    <mergeCell ref="B132:E132"/>
    <mergeCell ref="F132:G132"/>
    <mergeCell ref="H132:I132"/>
    <mergeCell ref="K132:L132"/>
    <mergeCell ref="B133:M133"/>
    <mergeCell ref="B134:D134"/>
    <mergeCell ref="F134:G134"/>
    <mergeCell ref="H134:I134"/>
    <mergeCell ref="K134:L134"/>
    <mergeCell ref="B135:D135"/>
    <mergeCell ref="F135:G135"/>
    <mergeCell ref="H135:I135"/>
    <mergeCell ref="K135:L135"/>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F151:G151"/>
    <mergeCell ref="H151:I151"/>
    <mergeCell ref="J151:M151"/>
    <mergeCell ref="B148:D148"/>
    <mergeCell ref="F148:G148"/>
    <mergeCell ref="H148:I148"/>
    <mergeCell ref="K148:L148"/>
    <mergeCell ref="B149:D149"/>
    <mergeCell ref="F149:G149"/>
    <mergeCell ref="H149:I149"/>
    <mergeCell ref="K149:L149"/>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B171:B172"/>
    <mergeCell ref="C171:D172"/>
    <mergeCell ref="E171:E172"/>
    <mergeCell ref="G171:M172"/>
    <mergeCell ref="B167:M167"/>
    <mergeCell ref="B168:B169"/>
    <mergeCell ref="C168:D169"/>
    <mergeCell ref="E168:E169"/>
    <mergeCell ref="F168:F169"/>
    <mergeCell ref="G168:M169"/>
  </mergeCells>
  <dataValidations count="3">
    <dataValidation type="list" allowBlank="1" showInputMessage="1" showErrorMessage="1" sqref="F99:G103">
      <formula1>$O$100:$S$100</formula1>
    </dataValidation>
    <dataValidation type="list" allowBlank="1" showInputMessage="1" showErrorMessage="1" sqref="E99:E103">
      <formula1>$O$99:$R$99</formula1>
    </dataValidation>
    <dataValidation type="list" allowBlank="1" showInputMessage="1" showErrorMessage="1" sqref="F124:F128">
      <formula1>$O$124:$Q$124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Application</vt:lpstr>
      <vt:lpstr>PFS (Owner 1)</vt:lpstr>
      <vt:lpstr>Source &amp; Use of Funds</vt:lpstr>
      <vt:lpstr>Monthly Pro Forma</vt:lpstr>
      <vt:lpstr>Operating Pro Forma</vt:lpstr>
      <vt:lpstr>PFS (Owner 2)</vt:lpstr>
      <vt:lpstr>PFS (Owner 3)</vt:lpstr>
      <vt:lpstr>PFS (Owner 4)</vt:lpstr>
      <vt:lpstr>Application!Print_Area</vt:lpstr>
      <vt:lpstr>Instructions!Print_Area</vt:lpstr>
      <vt:lpstr>'Operating Pro Forma'!Print_Area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Judah</dc:creator>
  <cp:lastModifiedBy>Larkin Rice</cp:lastModifiedBy>
  <cp:lastPrinted>2018-08-06T18:28:17Z</cp:lastPrinted>
  <dcterms:created xsi:type="dcterms:W3CDTF">2015-05-07T19:46:07Z</dcterms:created>
  <dcterms:modified xsi:type="dcterms:W3CDTF">2018-08-06T19:33:11Z</dcterms:modified>
</cp:coreProperties>
</file>