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3.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4.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drawings/drawing8.xml" ContentType="application/vnd.openxmlformats-officedocument.drawing+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mschaefer\OneDrive - Neighborhood Concepts\data\NARLF\Loan Administration\Templates &amp; Forms\1. Inquiries &amp; Incoming Applications\Applications\"/>
    </mc:Choice>
  </mc:AlternateContent>
  <bookViews>
    <workbookView xWindow="0" yWindow="0" windowWidth="20400" windowHeight="7620" tabRatio="969"/>
  </bookViews>
  <sheets>
    <sheet name="Instructions" sheetId="6" r:id="rId1"/>
    <sheet name="Application" sheetId="4" r:id="rId2"/>
    <sheet name="PFS (Owner 1)" sheetId="14" r:id="rId3"/>
    <sheet name="PFS (Owner 2)" sheetId="15" r:id="rId4"/>
    <sheet name="Source &amp; Use of Funds" sheetId="1" r:id="rId5"/>
    <sheet name="Monthly Pro Forma" sheetId="10" r:id="rId6"/>
    <sheet name="Operating Pro Forma" sheetId="3" r:id="rId7"/>
    <sheet name="PFS (Owner 3)" sheetId="18" r:id="rId8"/>
    <sheet name="PFS (Owner 4)" sheetId="19" r:id="rId9"/>
  </sheets>
  <definedNames>
    <definedName name="_GoBack" localSheetId="0">Instructions!#REF!</definedName>
    <definedName name="_xlnm.Print_Area" localSheetId="1">Application!$A$1:$K$159</definedName>
    <definedName name="_xlnm.Print_Area" localSheetId="0">Instructions!$A$1:$L$56</definedName>
    <definedName name="_xlnm.Print_Area" localSheetId="6">'Operating Pro Forma'!$A$2:$J$53</definedName>
  </definedNames>
  <calcPr calcId="162913"/>
</workbook>
</file>

<file path=xl/calcChain.xml><?xml version="1.0" encoding="utf-8"?>
<calcChain xmlns="http://schemas.openxmlformats.org/spreadsheetml/2006/main">
  <c r="J13" i="3" l="1"/>
  <c r="C4" i="3" l="1"/>
  <c r="D10" i="3"/>
  <c r="E23" i="10"/>
  <c r="D37" i="3" l="1"/>
  <c r="D40" i="3"/>
  <c r="C40" i="3"/>
  <c r="B40" i="3"/>
  <c r="D6" i="3"/>
  <c r="E6" i="3"/>
  <c r="F6" i="3" s="1"/>
  <c r="G6" i="3" s="1"/>
  <c r="D7" i="3"/>
  <c r="E7" i="3"/>
  <c r="F7" i="3" s="1"/>
  <c r="G7" i="3" s="1"/>
  <c r="D8" i="3"/>
  <c r="E8" i="3"/>
  <c r="F8" i="3" s="1"/>
  <c r="G8" i="3" s="1"/>
  <c r="D5" i="3"/>
  <c r="E5" i="3" s="1"/>
  <c r="F5" i="3" s="1"/>
  <c r="G5" i="3" s="1"/>
  <c r="J10" i="3"/>
  <c r="N75" i="1"/>
  <c r="G75" i="1"/>
  <c r="N11" i="1" s="1"/>
  <c r="N13" i="1"/>
  <c r="N57" i="1"/>
  <c r="G57" i="1"/>
  <c r="N12" i="1"/>
  <c r="N10" i="1"/>
  <c r="N9" i="1"/>
  <c r="N39" i="1"/>
  <c r="N8" i="1"/>
  <c r="G39" i="1"/>
  <c r="N7" i="1"/>
  <c r="G8" i="1"/>
  <c r="G21" i="1" s="1"/>
  <c r="B171" i="19"/>
  <c r="B168" i="19"/>
  <c r="G161" i="19"/>
  <c r="E161" i="19"/>
  <c r="G156" i="19"/>
  <c r="E156" i="19"/>
  <c r="G151" i="19"/>
  <c r="E151" i="19"/>
  <c r="K36" i="19" s="1"/>
  <c r="I141" i="19"/>
  <c r="G141" i="19"/>
  <c r="E141" i="19"/>
  <c r="G136" i="19"/>
  <c r="J55" i="19" s="1"/>
  <c r="J59" i="19" s="1"/>
  <c r="J60" i="19" s="1"/>
  <c r="E136" i="19"/>
  <c r="J129" i="19"/>
  <c r="H129" i="19"/>
  <c r="K120" i="19"/>
  <c r="I120" i="19"/>
  <c r="G120" i="19"/>
  <c r="J112" i="19"/>
  <c r="I112" i="19"/>
  <c r="G112" i="19"/>
  <c r="K104" i="19"/>
  <c r="H104" i="19"/>
  <c r="K95" i="19"/>
  <c r="K88" i="19"/>
  <c r="K81" i="19"/>
  <c r="F69" i="19"/>
  <c r="F74" i="19" s="1"/>
  <c r="D60" i="19"/>
  <c r="J58" i="19"/>
  <c r="J56" i="19"/>
  <c r="D54" i="19"/>
  <c r="K40" i="19"/>
  <c r="E40" i="19"/>
  <c r="D40" i="19"/>
  <c r="K39" i="19"/>
  <c r="E39" i="19"/>
  <c r="D39" i="19"/>
  <c r="K38" i="19"/>
  <c r="K37" i="19"/>
  <c r="E37" i="19"/>
  <c r="K35" i="19"/>
  <c r="E35" i="19"/>
  <c r="E34" i="19"/>
  <c r="E33" i="19"/>
  <c r="K32" i="19"/>
  <c r="E32" i="19"/>
  <c r="E47" i="19" s="1"/>
  <c r="I18" i="19"/>
  <c r="K2" i="19"/>
  <c r="B171" i="18"/>
  <c r="B168" i="18"/>
  <c r="G161" i="18"/>
  <c r="E161" i="18"/>
  <c r="G156" i="18"/>
  <c r="E156" i="18"/>
  <c r="G151" i="18"/>
  <c r="E151" i="18"/>
  <c r="K36" i="18" s="1"/>
  <c r="I141" i="18"/>
  <c r="G141" i="18"/>
  <c r="E141" i="18"/>
  <c r="G136" i="18"/>
  <c r="J55" i="18" s="1"/>
  <c r="J59" i="18" s="1"/>
  <c r="J60" i="18" s="1"/>
  <c r="E136" i="18"/>
  <c r="J129" i="18"/>
  <c r="H129" i="18"/>
  <c r="K120" i="18"/>
  <c r="I120" i="18"/>
  <c r="G120" i="18"/>
  <c r="J112" i="18"/>
  <c r="I112" i="18"/>
  <c r="G112" i="18"/>
  <c r="K104" i="18"/>
  <c r="H104" i="18"/>
  <c r="K95" i="18"/>
  <c r="K88" i="18"/>
  <c r="K81" i="18"/>
  <c r="F69" i="18"/>
  <c r="F74" i="18" s="1"/>
  <c r="J58" i="18"/>
  <c r="J56" i="18"/>
  <c r="D54" i="18"/>
  <c r="D60" i="18" s="1"/>
  <c r="K40" i="18"/>
  <c r="E40" i="18"/>
  <c r="D40" i="18"/>
  <c r="K39" i="18"/>
  <c r="E39" i="18"/>
  <c r="D39" i="18"/>
  <c r="K38" i="18"/>
  <c r="K37" i="18"/>
  <c r="E37" i="18"/>
  <c r="K35" i="18"/>
  <c r="E35" i="18"/>
  <c r="E34" i="18"/>
  <c r="E33" i="18"/>
  <c r="K32" i="18"/>
  <c r="K45" i="18" s="1"/>
  <c r="E32" i="18"/>
  <c r="E47" i="18" s="1"/>
  <c r="I18" i="18"/>
  <c r="K2" i="18"/>
  <c r="B171" i="15"/>
  <c r="B168" i="15"/>
  <c r="G161" i="15"/>
  <c r="E161" i="15"/>
  <c r="K38" i="15" s="1"/>
  <c r="G156" i="15"/>
  <c r="E156" i="15"/>
  <c r="G151" i="15"/>
  <c r="J56" i="15" s="1"/>
  <c r="E151" i="15"/>
  <c r="K36" i="15" s="1"/>
  <c r="I141" i="15"/>
  <c r="G141" i="15"/>
  <c r="E141" i="15"/>
  <c r="K35" i="15" s="1"/>
  <c r="G136" i="15"/>
  <c r="E136" i="15"/>
  <c r="J129" i="15"/>
  <c r="H129" i="15"/>
  <c r="J55" i="15" s="1"/>
  <c r="J59" i="15" s="1"/>
  <c r="J60" i="15" s="1"/>
  <c r="K120" i="15"/>
  <c r="I120" i="15"/>
  <c r="G120" i="15"/>
  <c r="J112" i="15"/>
  <c r="I112" i="15"/>
  <c r="G112" i="15"/>
  <c r="K104" i="15"/>
  <c r="H104" i="15"/>
  <c r="K95" i="15"/>
  <c r="K88" i="15"/>
  <c r="K81" i="15"/>
  <c r="F69" i="15"/>
  <c r="F74" i="15" s="1"/>
  <c r="J58" i="15"/>
  <c r="D54" i="15"/>
  <c r="D60" i="15" s="1"/>
  <c r="K40" i="15"/>
  <c r="E40" i="15"/>
  <c r="D40" i="15"/>
  <c r="K39" i="15"/>
  <c r="E39" i="15"/>
  <c r="D39" i="15"/>
  <c r="K37" i="15"/>
  <c r="E37" i="15"/>
  <c r="E35" i="15"/>
  <c r="E34" i="15"/>
  <c r="E33" i="15"/>
  <c r="K32" i="15"/>
  <c r="E32" i="15"/>
  <c r="E47" i="15" s="1"/>
  <c r="I18" i="15"/>
  <c r="K2" i="15"/>
  <c r="B171" i="14"/>
  <c r="B168" i="14"/>
  <c r="G161" i="14"/>
  <c r="E161" i="14"/>
  <c r="K38" i="14" s="1"/>
  <c r="G156" i="14"/>
  <c r="E156" i="14"/>
  <c r="K37" i="14" s="1"/>
  <c r="G151" i="14"/>
  <c r="J56" i="14" s="1"/>
  <c r="E151" i="14"/>
  <c r="K36" i="14" s="1"/>
  <c r="I141" i="14"/>
  <c r="G141" i="14"/>
  <c r="E141" i="14"/>
  <c r="K35" i="14" s="1"/>
  <c r="G136" i="14"/>
  <c r="E136" i="14"/>
  <c r="J129" i="14"/>
  <c r="H129" i="14"/>
  <c r="K120" i="14"/>
  <c r="I120" i="14"/>
  <c r="G120" i="14"/>
  <c r="J112" i="14"/>
  <c r="I112" i="14"/>
  <c r="G112" i="14"/>
  <c r="K104" i="14"/>
  <c r="E35" i="14" s="1"/>
  <c r="H104" i="14"/>
  <c r="K95" i="14"/>
  <c r="K88" i="14"/>
  <c r="K81" i="14"/>
  <c r="E32" i="14" s="1"/>
  <c r="F69" i="14"/>
  <c r="F74" i="14" s="1"/>
  <c r="J58" i="14"/>
  <c r="D54" i="14"/>
  <c r="D60" i="14" s="1"/>
  <c r="K40" i="14"/>
  <c r="E40" i="14"/>
  <c r="D40" i="14"/>
  <c r="K39" i="14"/>
  <c r="E39" i="14"/>
  <c r="D39" i="14"/>
  <c r="E37" i="14"/>
  <c r="E34" i="14"/>
  <c r="E33" i="14"/>
  <c r="K32" i="14"/>
  <c r="I18" i="14"/>
  <c r="A14" i="14"/>
  <c r="H8" i="14"/>
  <c r="I6" i="14"/>
  <c r="A6" i="14"/>
  <c r="K2" i="14"/>
  <c r="K45" i="19" l="1"/>
  <c r="K46" i="18"/>
  <c r="K47" i="18" s="1"/>
  <c r="K45" i="15"/>
  <c r="K46" i="15"/>
  <c r="J55" i="14"/>
  <c r="J59" i="14"/>
  <c r="J60" i="14" s="1"/>
  <c r="E47" i="14"/>
  <c r="K45" i="14"/>
  <c r="K46" i="14" s="1"/>
  <c r="K46" i="19" l="1"/>
  <c r="K47" i="19" s="1"/>
  <c r="K47" i="15"/>
  <c r="K47" i="14"/>
  <c r="E37" i="3" l="1"/>
  <c r="E40" i="3" s="1"/>
  <c r="J25" i="3"/>
  <c r="B24" i="3"/>
  <c r="B34" i="3" s="1"/>
  <c r="B9" i="3"/>
  <c r="B11" i="3" s="1"/>
  <c r="B35" i="3" s="1"/>
  <c r="B41" i="3" l="1"/>
  <c r="F37" i="3"/>
  <c r="F40" i="3" s="1"/>
  <c r="G37" i="3" l="1"/>
  <c r="G40" i="3" s="1"/>
  <c r="C14" i="10" l="1"/>
  <c r="O14" i="10" s="1"/>
  <c r="D4" i="3" s="1"/>
  <c r="E4" i="3" s="1"/>
  <c r="F4" i="3" s="1"/>
  <c r="C23" i="10"/>
  <c r="C45" i="10" s="1"/>
  <c r="D14" i="10"/>
  <c r="D23" i="10"/>
  <c r="D45" i="10"/>
  <c r="D46" i="10"/>
  <c r="E14" i="10"/>
  <c r="E45" i="10"/>
  <c r="E46" i="10" s="1"/>
  <c r="F14" i="10"/>
  <c r="F23" i="10"/>
  <c r="F45" i="10"/>
  <c r="F46" i="10"/>
  <c r="G14" i="10"/>
  <c r="G23" i="10"/>
  <c r="G45" i="10"/>
  <c r="G46" i="10"/>
  <c r="H14" i="10"/>
  <c r="H23" i="10"/>
  <c r="H45" i="10"/>
  <c r="H46" i="10"/>
  <c r="I14" i="10"/>
  <c r="I23" i="10"/>
  <c r="I45" i="10"/>
  <c r="I46" i="10"/>
  <c r="J14" i="10"/>
  <c r="J23" i="10"/>
  <c r="J45" i="10"/>
  <c r="J46" i="10"/>
  <c r="K14" i="10"/>
  <c r="K23" i="10"/>
  <c r="K45" i="10"/>
  <c r="K46" i="10"/>
  <c r="L14" i="10"/>
  <c r="L23" i="10"/>
  <c r="L45" i="10"/>
  <c r="L46" i="10"/>
  <c r="M14" i="10"/>
  <c r="M23" i="10"/>
  <c r="M45" i="10"/>
  <c r="M46" i="10"/>
  <c r="N14" i="10"/>
  <c r="N23" i="10"/>
  <c r="N45" i="10"/>
  <c r="N46" i="10"/>
  <c r="O44" i="10"/>
  <c r="C33" i="3" s="1"/>
  <c r="D33" i="3" s="1"/>
  <c r="E33" i="3" s="1"/>
  <c r="F33" i="3" s="1"/>
  <c r="G33" i="3" s="1"/>
  <c r="O43" i="10"/>
  <c r="C32" i="3" s="1"/>
  <c r="D32" i="3" s="1"/>
  <c r="E32" i="3" s="1"/>
  <c r="F32" i="3" s="1"/>
  <c r="G32" i="3" s="1"/>
  <c r="O42" i="10"/>
  <c r="C31" i="3" s="1"/>
  <c r="D31" i="3" s="1"/>
  <c r="E31" i="3" s="1"/>
  <c r="F31" i="3" s="1"/>
  <c r="G31" i="3" s="1"/>
  <c r="O41" i="10"/>
  <c r="C30" i="3" s="1"/>
  <c r="D30" i="3" s="1"/>
  <c r="E30" i="3" s="1"/>
  <c r="F30" i="3" s="1"/>
  <c r="G30" i="3" s="1"/>
  <c r="O40" i="10"/>
  <c r="C29" i="3" s="1"/>
  <c r="D29" i="3" s="1"/>
  <c r="E29" i="3" s="1"/>
  <c r="F29" i="3" s="1"/>
  <c r="G29" i="3" s="1"/>
  <c r="O39" i="10"/>
  <c r="C28" i="3" s="1"/>
  <c r="D28" i="3" s="1"/>
  <c r="E28" i="3" s="1"/>
  <c r="F28" i="3" s="1"/>
  <c r="G28" i="3" s="1"/>
  <c r="O38" i="10"/>
  <c r="C27" i="3" s="1"/>
  <c r="D27" i="3" s="1"/>
  <c r="E27" i="3" s="1"/>
  <c r="F27" i="3" s="1"/>
  <c r="G27" i="3" s="1"/>
  <c r="O37" i="10"/>
  <c r="C26" i="3" s="1"/>
  <c r="D26" i="3" s="1"/>
  <c r="E26" i="3" s="1"/>
  <c r="F26" i="3" s="1"/>
  <c r="G26" i="3" s="1"/>
  <c r="O36" i="10"/>
  <c r="C25" i="3" s="1"/>
  <c r="D25" i="3" s="1"/>
  <c r="E25" i="3" s="1"/>
  <c r="F25" i="3" s="1"/>
  <c r="G25" i="3" s="1"/>
  <c r="O35" i="10"/>
  <c r="C24" i="3" s="1"/>
  <c r="O34" i="10"/>
  <c r="C23" i="3" s="1"/>
  <c r="D23" i="3" s="1"/>
  <c r="E23" i="3" s="1"/>
  <c r="F23" i="3" s="1"/>
  <c r="G23" i="3" s="1"/>
  <c r="O33" i="10"/>
  <c r="C22" i="3" s="1"/>
  <c r="D22" i="3" s="1"/>
  <c r="E22" i="3" s="1"/>
  <c r="O32" i="10"/>
  <c r="C21" i="3" s="1"/>
  <c r="D21" i="3" s="1"/>
  <c r="E21" i="3" s="1"/>
  <c r="F21" i="3" s="1"/>
  <c r="G21" i="3" s="1"/>
  <c r="O31" i="10"/>
  <c r="C20" i="3" s="1"/>
  <c r="D20" i="3" s="1"/>
  <c r="E20" i="3" s="1"/>
  <c r="F20" i="3" s="1"/>
  <c r="G20" i="3" s="1"/>
  <c r="O30" i="10"/>
  <c r="C19" i="3" s="1"/>
  <c r="D19" i="3" s="1"/>
  <c r="E19" i="3" s="1"/>
  <c r="F19" i="3" s="1"/>
  <c r="G19" i="3" s="1"/>
  <c r="O29" i="10"/>
  <c r="C18" i="3" s="1"/>
  <c r="D18" i="3" s="1"/>
  <c r="E18" i="3" s="1"/>
  <c r="F18" i="3" s="1"/>
  <c r="G18" i="3" s="1"/>
  <c r="O28" i="10"/>
  <c r="C17" i="3" s="1"/>
  <c r="D17" i="3" s="1"/>
  <c r="E17" i="3" s="1"/>
  <c r="F17" i="3" s="1"/>
  <c r="G17" i="3" s="1"/>
  <c r="O27" i="10"/>
  <c r="C16" i="3" s="1"/>
  <c r="D16" i="3" s="1"/>
  <c r="E16" i="3" s="1"/>
  <c r="F16" i="3" s="1"/>
  <c r="G16" i="3" s="1"/>
  <c r="O26" i="10"/>
  <c r="C15" i="3" s="1"/>
  <c r="D15" i="3" s="1"/>
  <c r="E15" i="3" s="1"/>
  <c r="F15" i="3" s="1"/>
  <c r="G15" i="3" s="1"/>
  <c r="O25" i="10"/>
  <c r="C14" i="3" s="1"/>
  <c r="D14" i="3" s="1"/>
  <c r="E14" i="3" s="1"/>
  <c r="F14" i="3" s="1"/>
  <c r="G14" i="3" s="1"/>
  <c r="O24" i="10"/>
  <c r="C13" i="3" s="1"/>
  <c r="O22" i="10"/>
  <c r="O21" i="10"/>
  <c r="O20" i="10"/>
  <c r="O19" i="10"/>
  <c r="O18" i="10"/>
  <c r="O17" i="10"/>
  <c r="O13" i="10"/>
  <c r="O12" i="10"/>
  <c r="O11" i="10"/>
  <c r="O10" i="10"/>
  <c r="O9" i="10"/>
  <c r="J1" i="4"/>
  <c r="A151" i="4"/>
  <c r="H95" i="4"/>
  <c r="C95" i="4"/>
  <c r="J86" i="4"/>
  <c r="J74" i="4"/>
  <c r="J17" i="3"/>
  <c r="O45" i="10" l="1"/>
  <c r="D13" i="3"/>
  <c r="C34" i="3"/>
  <c r="J16" i="3" s="1"/>
  <c r="J23" i="3" s="1"/>
  <c r="F22" i="3"/>
  <c r="E24" i="3"/>
  <c r="G4" i="3"/>
  <c r="G9" i="3" s="1"/>
  <c r="F9" i="3"/>
  <c r="N21" i="1"/>
  <c r="D24" i="3"/>
  <c r="O23" i="10"/>
  <c r="C9" i="3"/>
  <c r="C46" i="10"/>
  <c r="D6" i="10" s="1"/>
  <c r="D48" i="10" s="1"/>
  <c r="E6" i="10" s="1"/>
  <c r="E48" i="10" s="1"/>
  <c r="F6" i="10" s="1"/>
  <c r="F48" i="10" s="1"/>
  <c r="G6" i="10" s="1"/>
  <c r="G48" i="10" s="1"/>
  <c r="H6" i="10" s="1"/>
  <c r="H48" i="10" s="1"/>
  <c r="I6" i="10" s="1"/>
  <c r="I48" i="10" s="1"/>
  <c r="J6" i="10" s="1"/>
  <c r="J48" i="10" s="1"/>
  <c r="K6" i="10" s="1"/>
  <c r="K48" i="10" s="1"/>
  <c r="L6" i="10" s="1"/>
  <c r="L48" i="10" s="1"/>
  <c r="M6" i="10" s="1"/>
  <c r="M48" i="10" s="1"/>
  <c r="N6" i="10" s="1"/>
  <c r="N48" i="10" s="1"/>
  <c r="G22" i="3" l="1"/>
  <c r="G24" i="3" s="1"/>
  <c r="F24" i="3"/>
  <c r="E13" i="3"/>
  <c r="D34" i="3"/>
  <c r="C10" i="3"/>
  <c r="E10" i="3" s="1"/>
  <c r="F10" i="3" s="1"/>
  <c r="G10" i="3" s="1"/>
  <c r="E9" i="3"/>
  <c r="D9" i="3"/>
  <c r="O46" i="10"/>
  <c r="O48" i="10" s="1"/>
  <c r="C11" i="3" l="1"/>
  <c r="C35" i="3" s="1"/>
  <c r="F13" i="3"/>
  <c r="E34" i="3"/>
  <c r="F11" i="3"/>
  <c r="G11" i="3"/>
  <c r="D11" i="3"/>
  <c r="D35" i="3" s="1"/>
  <c r="D42" i="3" s="1"/>
  <c r="J9" i="3"/>
  <c r="J24" i="3" s="1"/>
  <c r="J27" i="3" s="1"/>
  <c r="E11" i="3"/>
  <c r="E35" i="3" s="1"/>
  <c r="C41" i="3"/>
  <c r="C42" i="3"/>
  <c r="G13" i="3" l="1"/>
  <c r="G34" i="3" s="1"/>
  <c r="G35" i="3" s="1"/>
  <c r="F34" i="3"/>
  <c r="F35" i="3" s="1"/>
  <c r="E41" i="3"/>
  <c r="D41" i="3"/>
  <c r="E42" i="3" l="1"/>
  <c r="F42" i="3"/>
  <c r="F41" i="3"/>
  <c r="G42" i="3" l="1"/>
  <c r="G41" i="3"/>
</calcChain>
</file>

<file path=xl/sharedStrings.xml><?xml version="1.0" encoding="utf-8"?>
<sst xmlns="http://schemas.openxmlformats.org/spreadsheetml/2006/main" count="1059" uniqueCount="407">
  <si>
    <t>SOURCE OF FUNDS</t>
  </si>
  <si>
    <t>USE OF FUNDS</t>
  </si>
  <si>
    <t>Total Sources of Funds</t>
  </si>
  <si>
    <t>Total Use of Funds</t>
  </si>
  <si>
    <t>Machinery &amp; Equipment (Schedule A)</t>
  </si>
  <si>
    <t>Legal (NARLF Loan Closing)</t>
  </si>
  <si>
    <t>UCC Filings</t>
  </si>
  <si>
    <t xml:space="preserve"> </t>
  </si>
  <si>
    <t>Schedule A</t>
  </si>
  <si>
    <t>Schedule B</t>
  </si>
  <si>
    <t>INCOME</t>
  </si>
  <si>
    <t>YEAR 1</t>
  </si>
  <si>
    <t>YEAR 2</t>
  </si>
  <si>
    <t>YEAR 3</t>
  </si>
  <si>
    <t>YEAR 4</t>
  </si>
  <si>
    <t>YEAR 5</t>
  </si>
  <si>
    <t>TRENDING</t>
  </si>
  <si>
    <t>Income</t>
  </si>
  <si>
    <t>Expense</t>
  </si>
  <si>
    <t>Other</t>
  </si>
  <si>
    <t>Payroll</t>
  </si>
  <si>
    <t>TOTAL INCOME</t>
  </si>
  <si>
    <t xml:space="preserve">Cost of Goods Sold </t>
  </si>
  <si>
    <t>Global DSCR</t>
  </si>
  <si>
    <t>OPERATING EXPENSE</t>
  </si>
  <si>
    <t>Advertising &amp; Promotion</t>
  </si>
  <si>
    <t>Personal Income</t>
  </si>
  <si>
    <t>Automobile Expense (Gas)</t>
  </si>
  <si>
    <t>Total Income</t>
  </si>
  <si>
    <t>Bank Service Charges</t>
  </si>
  <si>
    <t>Business Licenses and Permits</t>
  </si>
  <si>
    <t>Computer &amp; Internet</t>
  </si>
  <si>
    <t>Liability Insurance</t>
  </si>
  <si>
    <t xml:space="preserve">Other Insurance </t>
  </si>
  <si>
    <t>Office  &amp; Other Supplies</t>
  </si>
  <si>
    <t>Professional Fees</t>
  </si>
  <si>
    <t>Rent &amp; Vending Fees</t>
  </si>
  <si>
    <t>Repairs &amp; Maintenance</t>
  </si>
  <si>
    <t>Telephone</t>
  </si>
  <si>
    <t>Uniforms</t>
  </si>
  <si>
    <t>Tools &amp; Equipment</t>
  </si>
  <si>
    <t>Utilities</t>
  </si>
  <si>
    <t>TOTAL OPERATING EXPENSE</t>
  </si>
  <si>
    <t>NET OPERATING INCOME</t>
  </si>
  <si>
    <t>DEBT SERVICE</t>
  </si>
  <si>
    <t>TOTAL DEBT SERVICE</t>
  </si>
  <si>
    <t>CASH FLOW</t>
  </si>
  <si>
    <t>DEBT COVERAGE</t>
  </si>
  <si>
    <t>Business Income (Year 1)</t>
  </si>
  <si>
    <t>Personal Expense</t>
  </si>
  <si>
    <t>Total Expense</t>
  </si>
  <si>
    <t>Payroll Tax</t>
  </si>
  <si>
    <t>Net Income</t>
  </si>
  <si>
    <t>Business Debt Service</t>
  </si>
  <si>
    <t>Global Debt Service Coverage Ratio</t>
  </si>
  <si>
    <t>CONFIDENTIAL</t>
  </si>
  <si>
    <t>Date of Birth</t>
  </si>
  <si>
    <t>Social Security Number</t>
  </si>
  <si>
    <t>Residence Address</t>
  </si>
  <si>
    <t>Number of Years at Residence</t>
  </si>
  <si>
    <t>Business Address</t>
  </si>
  <si>
    <t>Business Telephone</t>
  </si>
  <si>
    <t>Date Formed</t>
  </si>
  <si>
    <t>Percentage of Ownership</t>
  </si>
  <si>
    <t>ASSETS</t>
  </si>
  <si>
    <t>$ Amount</t>
  </si>
  <si>
    <t>LIABILITIES</t>
  </si>
  <si>
    <r>
      <t>Cash on hand &amp; in banks-</t>
    </r>
    <r>
      <rPr>
        <b/>
        <sz val="8"/>
        <rFont val="Arial"/>
        <family val="2"/>
      </rPr>
      <t>Schedule</t>
    </r>
    <r>
      <rPr>
        <sz val="8"/>
        <rFont val="Arial"/>
        <family val="2"/>
      </rPr>
      <t xml:space="preserve"> </t>
    </r>
    <r>
      <rPr>
        <b/>
        <sz val="8"/>
        <rFont val="Arial"/>
        <family val="2"/>
      </rPr>
      <t>A</t>
    </r>
  </si>
  <si>
    <t>Value of Closely Held Business</t>
  </si>
  <si>
    <t xml:space="preserve">Automobiles </t>
  </si>
  <si>
    <t>Other Assets</t>
  </si>
  <si>
    <t xml:space="preserve">TOTAL LIABILITIES </t>
  </si>
  <si>
    <t>NET WORTH</t>
  </si>
  <si>
    <t>TOTAL ASSETS</t>
  </si>
  <si>
    <t>TOTAL LIABILITIES AND NET WORTH</t>
  </si>
  <si>
    <t>ANNUAL SOURCE OF INCOME</t>
  </si>
  <si>
    <t>MONTHLY EXPENDITURES</t>
  </si>
  <si>
    <t>Salary</t>
  </si>
  <si>
    <t>Mortgage Payment</t>
  </si>
  <si>
    <t>Bonuses and Commissions</t>
  </si>
  <si>
    <t>Rent Payment</t>
  </si>
  <si>
    <t>Interest and Dividends</t>
  </si>
  <si>
    <t>Alimony / Child Support</t>
  </si>
  <si>
    <t>Rental Income</t>
  </si>
  <si>
    <t>Insurance (Auto, home, life)</t>
  </si>
  <si>
    <t>Auto Payments</t>
  </si>
  <si>
    <t>Installment Notes</t>
  </si>
  <si>
    <t>Revolving Debt / Credit Cards</t>
  </si>
  <si>
    <t xml:space="preserve">Total Monthly </t>
  </si>
  <si>
    <t>Total Annual Expenditures</t>
  </si>
  <si>
    <t>CONTINGENT LIABILITIES</t>
  </si>
  <si>
    <t>AMOUNT</t>
  </si>
  <si>
    <t>Are you a guarantor, co-maker, or endorser for any debt?</t>
  </si>
  <si>
    <t>Do you have any outstanding letters of credit or surety bonds?</t>
  </si>
  <si>
    <t>Are any of your tax obligations past due?</t>
  </si>
  <si>
    <t xml:space="preserve">Are you a U. S. Citizen?      </t>
  </si>
  <si>
    <t>Are you contingently liable on any lease or contract?</t>
  </si>
  <si>
    <t>Type of Account</t>
  </si>
  <si>
    <t>Name of Bank or Broker</t>
  </si>
  <si>
    <t>Type of Ownership</t>
  </si>
  <si>
    <t>Are These Pledged?</t>
  </si>
  <si>
    <t>Current Balance</t>
  </si>
  <si>
    <t>TOTAL</t>
  </si>
  <si>
    <t>Number of Shares</t>
  </si>
  <si>
    <t>Description</t>
  </si>
  <si>
    <t>In Name Of</t>
  </si>
  <si>
    <t>Date of Value</t>
  </si>
  <si>
    <t>$ Value</t>
  </si>
  <si>
    <t>(1) Address of Property</t>
  </si>
  <si>
    <t>(3) Cost</t>
  </si>
  <si>
    <t>(4) Date Acquired</t>
  </si>
  <si>
    <t>(6) Name of Lender</t>
  </si>
  <si>
    <t>(7) Title in Name Of</t>
  </si>
  <si>
    <t>(8) Mortgage Balance</t>
  </si>
  <si>
    <t>(9) Monthly Payment</t>
  </si>
  <si>
    <t>(10) Monthly Rental Income</t>
  </si>
  <si>
    <t>(11) Ownership %</t>
  </si>
  <si>
    <t>Name of Insurance Company</t>
  </si>
  <si>
    <t>Owner of Policy</t>
  </si>
  <si>
    <t>Beneficiary</t>
  </si>
  <si>
    <t>Face Amount</t>
  </si>
  <si>
    <t>Policy Loans</t>
  </si>
  <si>
    <t>Cash Surrender Value</t>
  </si>
  <si>
    <t>Name of Lender</t>
  </si>
  <si>
    <t>Type (Line of Credit, Term Loan)</t>
  </si>
  <si>
    <t>Maximum Line Amount</t>
  </si>
  <si>
    <t>Monthly Payment</t>
  </si>
  <si>
    <t>Maturity</t>
  </si>
  <si>
    <t xml:space="preserve">  This Personal Financial Statement, including the consent to obtain consumer credit report contained above is executed by the undersigned(s) on the date(s) listed below. </t>
  </si>
  <si>
    <t xml:space="preserve">Signature: </t>
  </si>
  <si>
    <t xml:space="preserve">Personal Financial &amp; Credit Statement </t>
  </si>
  <si>
    <t>(Last)</t>
  </si>
  <si>
    <t>Business Legal Name (Applicant)</t>
  </si>
  <si>
    <t>D/B/A Name (if applicable)</t>
  </si>
  <si>
    <t>Federal Tax ID / EIN</t>
  </si>
  <si>
    <t>E-mail Address</t>
  </si>
  <si>
    <t>Title (of Individual)</t>
  </si>
  <si>
    <t>Contact Phone #</t>
  </si>
  <si>
    <t>Years Under Current Ownership</t>
  </si>
  <si>
    <t>Business Website Address</t>
  </si>
  <si>
    <t>Organizational Structure</t>
  </si>
  <si>
    <t>SECTION 1 - Business Information</t>
  </si>
  <si>
    <t>Application for Small Business Loan</t>
  </si>
  <si>
    <t>Brief Description of Business</t>
  </si>
  <si>
    <t>Primary Products or Services</t>
  </si>
  <si>
    <t>Business accounting records prepared by:</t>
  </si>
  <si>
    <t>If Yes, please attach a list of related entities and description of any intra-company transactions.</t>
  </si>
  <si>
    <t>Contact Telephone Number</t>
  </si>
  <si>
    <t>Relationship to Business, if not Owner</t>
  </si>
  <si>
    <t>Accounts / Loans Receivable</t>
  </si>
  <si>
    <t>Other Liabilities</t>
  </si>
  <si>
    <t>Other Installment Loans</t>
  </si>
  <si>
    <t>Student Loans</t>
  </si>
  <si>
    <t>Credit Cards</t>
  </si>
  <si>
    <t>(5) Current Market              $ Value</t>
  </si>
  <si>
    <t>Monthly Payment Amount</t>
  </si>
  <si>
    <t>Note Payables</t>
  </si>
  <si>
    <t>Personal Property (machinery, equipment, fixtures, furniture)</t>
  </si>
  <si>
    <t>How Secured or Endorsed &amp; Type of Collateral</t>
  </si>
  <si>
    <t>Automobiles (Paid in Full) Blue Book Value</t>
  </si>
  <si>
    <t>Current Blue Book Value</t>
  </si>
  <si>
    <t>TOTAL CONTINGENT LIABILITIES</t>
  </si>
  <si>
    <t>Auto Loans / Leases  (include Year / Make / Model)</t>
  </si>
  <si>
    <t>PERSONAL</t>
  </si>
  <si>
    <t>BUSINESS</t>
  </si>
  <si>
    <t>Have any Federal or State tax liens ever been filed against you or your business?</t>
  </si>
  <si>
    <t>Have you or your Business defaulted on any loans?</t>
  </si>
  <si>
    <t>Have you, or any firm in which you were a major owner, ever filed a petition in bankruptcy or has one been filed individually against you?</t>
  </si>
  <si>
    <t>Personal Living Expenses</t>
  </si>
  <si>
    <t>SECTION 2 - References (Business &amp; Trade)</t>
  </si>
  <si>
    <t>Name</t>
  </si>
  <si>
    <t>Contact Person</t>
  </si>
  <si>
    <t>Contact Number</t>
  </si>
  <si>
    <t>Address</t>
  </si>
  <si>
    <t>SECTION 3 - Company Profile</t>
  </si>
  <si>
    <t>Has your business or you ever been personally sued or are you currently being sued?</t>
  </si>
  <si>
    <t>% of Sales</t>
  </si>
  <si>
    <t>Location</t>
  </si>
  <si>
    <t>1.)</t>
  </si>
  <si>
    <t>2.)</t>
  </si>
  <si>
    <t>3.)</t>
  </si>
  <si>
    <t>Major Competitors (list at least 3)</t>
  </si>
  <si>
    <t>Major Suppliers (list at least 3)</t>
  </si>
  <si>
    <t>Major Customers (list at least 3)</t>
  </si>
  <si>
    <t>SECTION 4 - Business Banking Information &amp; Debt Schedule</t>
  </si>
  <si>
    <t>Account Number</t>
  </si>
  <si>
    <t>Average Balance</t>
  </si>
  <si>
    <t>EXISTING BUSINESS DEBT</t>
  </si>
  <si>
    <t>BUSINESS DEPOSITORY ACCOUNTS (Attach additional sheets for further detail if necessary)</t>
  </si>
  <si>
    <t>(1) Name of Creditor</t>
  </si>
  <si>
    <t xml:space="preserve"> (2) Loan Number</t>
  </si>
  <si>
    <t>(4) Type (e.g. loan, line of credit, credit card)</t>
  </si>
  <si>
    <t>(3) Date Opened</t>
  </si>
  <si>
    <t>(5) Original Amount</t>
  </si>
  <si>
    <t xml:space="preserve">(6) Interest Rate </t>
  </si>
  <si>
    <t>(7) Present Balance</t>
  </si>
  <si>
    <t>(8) Maturity Date</t>
  </si>
  <si>
    <t>(10) Current or Past Due</t>
  </si>
  <si>
    <t>SECTION 5 - Demographic &amp; Impact Data</t>
  </si>
  <si>
    <t>% Ownership</t>
  </si>
  <si>
    <t>Veteran</t>
  </si>
  <si>
    <t>Gender</t>
  </si>
  <si>
    <t>Race / Ethnicity</t>
  </si>
  <si>
    <t>Furniture &amp; Fixtures (Schedule D)</t>
  </si>
  <si>
    <t>Leasehold Improvement / Renovations</t>
  </si>
  <si>
    <t>Schedule C</t>
  </si>
  <si>
    <t>Schedule D</t>
  </si>
  <si>
    <t>Furniture &amp; Fixtures</t>
  </si>
  <si>
    <t>Real Estate Acquisitions &amp; Development (Schedule C)</t>
  </si>
  <si>
    <t>Real Estate Acquisition &amp; Development</t>
  </si>
  <si>
    <t>Schedule E</t>
  </si>
  <si>
    <t>Other (list)</t>
  </si>
  <si>
    <t>NARLF Loan (Include Details)</t>
  </si>
  <si>
    <t>BUSINESS STAFFING</t>
  </si>
  <si>
    <t>Full-Time</t>
  </si>
  <si>
    <t>Part-Time</t>
  </si>
  <si>
    <t>Independent Contractors</t>
  </si>
  <si>
    <t>Number of Employees (including self), Prior Year</t>
  </si>
  <si>
    <t>Jobs Created: Projected New Employees in the Next 12 Months in Financing is Received</t>
  </si>
  <si>
    <t>Jobs Retained: Projected Employees Retained if Financing is Received (list on the # of jobs that would be eliminated if financing is not received)</t>
  </si>
  <si>
    <t>Geographic Marketing Area</t>
  </si>
  <si>
    <t>SECTION 7 - Personal Information</t>
  </si>
  <si>
    <t>SECTION 8 - Statement of Financial Condition as of</t>
  </si>
  <si>
    <t>Name of Individual Completing Application</t>
  </si>
  <si>
    <t>Signature</t>
  </si>
  <si>
    <t>Date</t>
  </si>
  <si>
    <t>Name (First)                                                                                 (Middle)                                                                                                                                 (Last)</t>
  </si>
  <si>
    <t>City                                                                   State                                                                    Zip</t>
  </si>
  <si>
    <t>City</t>
  </si>
  <si>
    <t>State</t>
  </si>
  <si>
    <t>Zip</t>
  </si>
  <si>
    <t xml:space="preserve">Does the Business have all necessary licenses &amp; permits to operate? </t>
  </si>
  <si>
    <t>Commercial</t>
  </si>
  <si>
    <t>Residential</t>
  </si>
  <si>
    <t>Agricultural</t>
  </si>
  <si>
    <t>Office</t>
  </si>
  <si>
    <t>Warehouse</t>
  </si>
  <si>
    <t>Home</t>
  </si>
  <si>
    <t>Lot</t>
  </si>
  <si>
    <t>Line of Credit</t>
  </si>
  <si>
    <t>Term Loan</t>
  </si>
  <si>
    <t>Loan</t>
  </si>
  <si>
    <t>Credit Card</t>
  </si>
  <si>
    <t>Unpaid Back Taxes (Income, Property, etc.)</t>
  </si>
  <si>
    <t>SCHEDULE C - U. S. Government &amp; Marketable Securities</t>
  </si>
  <si>
    <t>SCHEDULE B - IRA Accounts, 401K &amp; Retirement Assets</t>
  </si>
  <si>
    <t xml:space="preserve">SCHEDULE D - Real Estate Owned </t>
  </si>
  <si>
    <t>SCHEDULE E - Life Insurance Carried, Including Whole Life and Group Insurance</t>
  </si>
  <si>
    <t>SCHEDULE F - Banks or Finance Companies Where Credit Has Been Obtained</t>
  </si>
  <si>
    <t>SCHEDULE G - Notes Payable, Auto Loans / Leases, Credit Cards, Student Loans &amp; other Installment Loans</t>
  </si>
  <si>
    <t>SCHEDULE A - Cash, Savings, &amp; Certificates</t>
  </si>
  <si>
    <r>
      <t>IRAs, 401K &amp; Retirement Assets</t>
    </r>
    <r>
      <rPr>
        <b/>
        <sz val="8"/>
        <rFont val="Arial"/>
        <family val="2"/>
      </rPr>
      <t>-Schedule B</t>
    </r>
  </si>
  <si>
    <r>
      <t>U.S.Gov't &amp; Marketable Securities</t>
    </r>
    <r>
      <rPr>
        <b/>
        <sz val="8"/>
        <rFont val="Arial"/>
        <family val="2"/>
      </rPr>
      <t>-Schedule C</t>
    </r>
  </si>
  <si>
    <r>
      <t>Real Estate Owned-</t>
    </r>
    <r>
      <rPr>
        <b/>
        <sz val="8"/>
        <rFont val="Arial"/>
        <family val="2"/>
      </rPr>
      <t>Schedule D</t>
    </r>
  </si>
  <si>
    <r>
      <t>Cash value - life insurance-</t>
    </r>
    <r>
      <rPr>
        <b/>
        <sz val="8"/>
        <rFont val="Arial"/>
        <family val="2"/>
      </rPr>
      <t>Schedule E</t>
    </r>
  </si>
  <si>
    <r>
      <t>Real estate mortgages payable-</t>
    </r>
    <r>
      <rPr>
        <b/>
        <sz val="8"/>
        <rFont val="Arial"/>
        <family val="2"/>
      </rPr>
      <t>Schedule D</t>
    </r>
  </si>
  <si>
    <r>
      <t xml:space="preserve"> (2) Property Description      </t>
    </r>
    <r>
      <rPr>
        <sz val="8"/>
        <rFont val="Arial"/>
        <family val="2"/>
      </rPr>
      <t xml:space="preserve">                                                      Type: Commercial=C, Residential=R, Agricultural=A                                                                        Use:  Office, Warehouse, Home, Lot.  </t>
    </r>
  </si>
  <si>
    <t xml:space="preserve">The application is available in Excel spreadsheet format, but may also be completed by hand.  </t>
  </si>
  <si>
    <t>Affirmative answers to any of the following questions are not automatic grounds for denial of the application.  Please attach a written explanation for any "YES" answer.</t>
  </si>
  <si>
    <r>
      <t xml:space="preserve">Please supply the following information for all term loans, lines of credit, mortgage, credit cards, equipment leases, etc.  Attach additional sheets with further detail if necessary.  </t>
    </r>
    <r>
      <rPr>
        <b/>
        <sz val="9"/>
        <rFont val="Arial"/>
        <family val="2"/>
      </rPr>
      <t xml:space="preserve">(Business Debt </t>
    </r>
    <r>
      <rPr>
        <b/>
        <u/>
        <sz val="9"/>
        <rFont val="Arial"/>
        <family val="2"/>
      </rPr>
      <t>ONLY</t>
    </r>
    <r>
      <rPr>
        <b/>
        <sz val="9"/>
        <rFont val="Arial"/>
        <family val="2"/>
      </rPr>
      <t>)</t>
    </r>
  </si>
  <si>
    <t>YTD ACTUALS</t>
  </si>
  <si>
    <t>Schedule F</t>
  </si>
  <si>
    <t>NARLF Loan</t>
  </si>
  <si>
    <t xml:space="preserve">The following information is requested to help NARLF ensure the affirmative delivery of its services.  </t>
  </si>
  <si>
    <r>
      <rPr>
        <b/>
        <sz val="9"/>
        <rFont val="Arial"/>
        <family val="2"/>
      </rPr>
      <t>BUSINESS OWNERSHIP</t>
    </r>
    <r>
      <rPr>
        <sz val="9"/>
        <rFont val="Arial"/>
        <family val="2"/>
      </rPr>
      <t xml:space="preserve">     </t>
    </r>
    <r>
      <rPr>
        <i/>
        <sz val="9"/>
        <rFont val="Arial"/>
        <family val="2"/>
      </rPr>
      <t>Please list each individual owning ≥20% of the Business. Responses are voluntary and confidential.  If you would prefer not to provide this information, you may so indicate below: If additional owners please attach a separate sheet.</t>
    </r>
  </si>
  <si>
    <t>Loan Amount Requested</t>
  </si>
  <si>
    <t>Does the Business or any of its Owners hold any equity stake of more than 20% in another business entity?</t>
  </si>
  <si>
    <t>Current number of Employees (including self)</t>
  </si>
  <si>
    <t>4.)</t>
  </si>
  <si>
    <t>5.)</t>
  </si>
  <si>
    <t>6.)</t>
  </si>
  <si>
    <t>Company Name</t>
  </si>
  <si>
    <t>DESCRIPTION OF LIABILITY</t>
  </si>
  <si>
    <t>Business &amp; Partnership Income</t>
  </si>
  <si>
    <t>*Other Income (List): Income from alimony, child support, or maintenance payments need not be revealed if you do not wish to have it considered as a basis for repaying any obligations</t>
  </si>
  <si>
    <t>Are you obligated to pay past due child support and/or alimony?</t>
  </si>
  <si>
    <t>PAST DUE OBLIGATIONS</t>
  </si>
  <si>
    <t>TOTAL PAST DUE OBLIGATIONS</t>
  </si>
  <si>
    <t>DESCRIPTION OF OBLIGATION</t>
  </si>
  <si>
    <t>REVENUE</t>
  </si>
  <si>
    <t>TOTAL REVENUE</t>
  </si>
  <si>
    <t>Gross Profit</t>
  </si>
  <si>
    <t>Date:</t>
  </si>
  <si>
    <t>Payroll - Employees</t>
  </si>
  <si>
    <t>Payroll - Officers</t>
  </si>
  <si>
    <r>
      <t>Notes payable to Banks or Finance Companies for Term Loans,  Equity Lines, and/or Due to Brokers for Margin Loans -</t>
    </r>
    <r>
      <rPr>
        <b/>
        <sz val="8"/>
        <rFont val="Arial"/>
        <family val="2"/>
      </rPr>
      <t>Schedule F</t>
    </r>
  </si>
  <si>
    <r>
      <t>Life Insurance Policy Loans -</t>
    </r>
    <r>
      <rPr>
        <b/>
        <sz val="8"/>
        <rFont val="Arial"/>
        <family val="2"/>
      </rPr>
      <t>Schedule E</t>
    </r>
  </si>
  <si>
    <r>
      <t xml:space="preserve">Student Loans - </t>
    </r>
    <r>
      <rPr>
        <b/>
        <sz val="8"/>
        <rFont val="Arial"/>
        <family val="2"/>
      </rPr>
      <t>Schedule G</t>
    </r>
  </si>
  <si>
    <r>
      <t xml:space="preserve">Credit Cards Indebtedness - </t>
    </r>
    <r>
      <rPr>
        <b/>
        <sz val="8"/>
        <rFont val="Arial"/>
        <family val="2"/>
      </rPr>
      <t>Schedule G</t>
    </r>
  </si>
  <si>
    <r>
      <t xml:space="preserve">Other Installment Loans - </t>
    </r>
    <r>
      <rPr>
        <b/>
        <sz val="8"/>
        <rFont val="Arial"/>
        <family val="2"/>
      </rPr>
      <t>Schedule G</t>
    </r>
  </si>
  <si>
    <r>
      <t xml:space="preserve">Auto Loans / Leases - </t>
    </r>
    <r>
      <rPr>
        <b/>
        <sz val="8"/>
        <rFont val="Arial"/>
        <family val="2"/>
      </rPr>
      <t>Schedule G</t>
    </r>
  </si>
  <si>
    <t xml:space="preserve">Fees </t>
  </si>
  <si>
    <t>Current Employer</t>
  </si>
  <si>
    <t>BANK BALANCE ENDING</t>
  </si>
  <si>
    <t>Surplus (Deficit)</t>
  </si>
  <si>
    <t>Utilities (electric; gas; water)</t>
  </si>
  <si>
    <t>Travel (lodging; airfare)</t>
  </si>
  <si>
    <t xml:space="preserve">Telephone </t>
  </si>
  <si>
    <t>Rent / Vendor Fees</t>
  </si>
  <si>
    <t>Payroll Taxes</t>
  </si>
  <si>
    <t>Office &amp; other supplies</t>
  </si>
  <si>
    <t>Other Insurance</t>
  </si>
  <si>
    <t>Liability insurance</t>
  </si>
  <si>
    <t xml:space="preserve">Computer &amp; Internet </t>
  </si>
  <si>
    <t>Business Licenses &amp; Permits</t>
  </si>
  <si>
    <t>Automobile Expense</t>
  </si>
  <si>
    <t>Total COGS</t>
  </si>
  <si>
    <t>Shipping (out)</t>
  </si>
  <si>
    <t>Wages</t>
  </si>
  <si>
    <t>Scrapped Inventory</t>
  </si>
  <si>
    <t>Shipping (in)</t>
  </si>
  <si>
    <t>Raw Materials</t>
  </si>
  <si>
    <t>Cost of Goods Sold</t>
  </si>
  <si>
    <t>PAYMENTS</t>
  </si>
  <si>
    <t>Commissions</t>
  </si>
  <si>
    <t>Loan Proceeds</t>
  </si>
  <si>
    <t>Accounts Receivable payments</t>
  </si>
  <si>
    <t>Cash Sales</t>
  </si>
  <si>
    <t>Mo. 12</t>
  </si>
  <si>
    <t>Mo. 11</t>
  </si>
  <si>
    <t>Mo. 10</t>
  </si>
  <si>
    <t>Mo. 9</t>
  </si>
  <si>
    <t>Mo. 8</t>
  </si>
  <si>
    <t>Mo. 7</t>
  </si>
  <si>
    <t>Mo. 6</t>
  </si>
  <si>
    <t>Mo. 5</t>
  </si>
  <si>
    <t>Mo. 4</t>
  </si>
  <si>
    <t>Mo. 3</t>
  </si>
  <si>
    <t>Mo. 2</t>
  </si>
  <si>
    <t>Mo. 1</t>
  </si>
  <si>
    <t>Co-Borrower Information</t>
  </si>
  <si>
    <t>Co-Borrower</t>
  </si>
  <si>
    <t>TOTAL</t>
    <phoneticPr fontId="2" type="noConversion"/>
  </si>
  <si>
    <t>BANK BALANCE BEGINNING</t>
    <phoneticPr fontId="2" type="noConversion"/>
  </si>
  <si>
    <t>RECEIPTS</t>
    <phoneticPr fontId="2" type="noConversion"/>
  </si>
  <si>
    <t>Owner Injection</t>
    <phoneticPr fontId="2" type="noConversion"/>
  </si>
  <si>
    <t>Interest</t>
    <phoneticPr fontId="2" type="noConversion"/>
  </si>
  <si>
    <t>TOTAL PAYMENTS</t>
    <phoneticPr fontId="2" type="noConversion"/>
  </si>
  <si>
    <t>Interest</t>
  </si>
  <si>
    <t xml:space="preserve">NARLF requires the personal guaranty of each person owning ≥20% of the business and will use the information below to review your assets, liabilities and ability to handle additional debt.  If you are married, include your spouse as co-borrower and signature.  Do not include any business assets or debt on this form.  </t>
  </si>
  <si>
    <t xml:space="preserve">     </t>
  </si>
  <si>
    <t>Do you Identify with the LGBT Community?</t>
  </si>
  <si>
    <t>Please complete the following tabs:</t>
  </si>
  <si>
    <t>In addition to the completed application, NARLF will also need the following documents</t>
  </si>
  <si>
    <t>3.  Source &amp; Use of Funds Statement</t>
  </si>
  <si>
    <t>4.  Operating Pro Forma</t>
  </si>
  <si>
    <t>5.  Monthly Pro Forma</t>
  </si>
  <si>
    <t>The spreadsheet will automatically calculate and populate certain fields.  Please only complete the cells highlighted in blue</t>
  </si>
  <si>
    <t>Initial Inquiry</t>
  </si>
  <si>
    <t>Application</t>
  </si>
  <si>
    <t>Loan Decision</t>
  </si>
  <si>
    <t>Loan Closing</t>
  </si>
  <si>
    <t xml:space="preserve">Once a loan decision has been made, your loan officer will contact you.  If approved, you will receive a Commitment Letter outlining the loan amount as well as the terms and conditions of approval.  </t>
  </si>
  <si>
    <t>APPLICATION PROCESS AND APPROVAL</t>
  </si>
  <si>
    <t>APPLICATION INSTRUCTIONS</t>
  </si>
  <si>
    <t xml:space="preserve">ADDITIONAL INSTRUCTIONS FOR EXCEL </t>
  </si>
  <si>
    <t>Name - Owner 1</t>
  </si>
  <si>
    <t>Name - Owner 2</t>
  </si>
  <si>
    <t>SOURCE &amp; USE STATEMENT</t>
  </si>
  <si>
    <t xml:space="preserve">A teleconference will be scheduled to discuss the business and your financing need.  Please be prepared to discuss the business functions and operations, as well as your personal commitment to the business.  This initial conversation will help determine if your needs align with our borrowing structure and if we are a good fit for you.  </t>
  </si>
  <si>
    <t>1.  Application for Business Loan</t>
  </si>
  <si>
    <r>
      <rPr>
        <sz val="12"/>
        <color theme="1"/>
        <rFont val="Calibri"/>
        <family val="2"/>
      </rPr>
      <t>•</t>
    </r>
    <r>
      <rPr>
        <sz val="12"/>
        <color theme="1"/>
        <rFont val="Calibri"/>
        <family val="2"/>
        <scheme val="minor"/>
      </rPr>
      <t xml:space="preserve">The last two years of Federal tax returns, both business and personal, if applicable </t>
    </r>
  </si>
  <si>
    <r>
      <rPr>
        <sz val="12"/>
        <color theme="1"/>
        <rFont val="Calibri"/>
        <family val="2"/>
      </rPr>
      <t>•</t>
    </r>
    <r>
      <rPr>
        <sz val="12"/>
        <color theme="1"/>
        <rFont val="Calibri"/>
        <family val="2"/>
        <scheme val="minor"/>
      </rPr>
      <t>Business Plan   </t>
    </r>
  </si>
  <si>
    <t xml:space="preserve">Please keep in mind  there may be additional documentation requested throughout the underwriting process    </t>
  </si>
  <si>
    <t>•Management Resume(s) </t>
  </si>
  <si>
    <t>I, the undersigned, certify that the figures and statements contained herein and submitted by me for the purpose of obtaining funding from the North Alabama Revolving Loan Fund, LLC, a division of Neighborhood Concepts, Inc. are true and give correct showing of my financial condition as of the date below. I hereby further acknowledge that in reviewing and considering my application, NARLF may request a credit report regarding my credit standing and/or credit worthiness to be used for purposes of evaluating my application. I hereby authorize the North Alabama Revolving Loan Fund, LLC to obtain said credit report.</t>
  </si>
  <si>
    <t>Title</t>
  </si>
  <si>
    <t xml:space="preserve">Closing typically occurs within 30 days of NARLF's receipt of a fully executed Commitment Letter signed by all owners with ≥20% ownership and satisfaction of any conditions to closing.  All ≥20% owners and any guarantors must be present at closing.  </t>
  </si>
  <si>
    <t>Name - Owner 3</t>
  </si>
  <si>
    <t>Contact Person (First)</t>
  </si>
  <si>
    <t>Other (Schedule F)</t>
  </si>
  <si>
    <t>Has your business or you ever been delinquent on paying taxes (i.e., income, payroll, sales, etc.)</t>
  </si>
  <si>
    <t xml:space="preserve">The undersigned certifies that it shall abide with all applicable Federal Laws.  These include, but may not be limited to, the Civil Rights Act of 1964; the Age Discrimination Act of 1975; the Davis-Bacon Act, as amended, the Contract Work Hours and Safety Standards Act; the Copeland "Anti-Kickback" Act; and all regulations pursuant to these Acts.  The undersigned further certifies that it shall not discriminate on the basis of age, race, relation, color, handicap, sex, physical condition, development disability, sexual orientation or national origin in any employment or construction activity related to the use of NARLF monies. I hereby further authorize NARLF to share information, documents, and/or records at their possession at the purpose of assisting me with services that benefit my business. I also understand that this information may be used to generate statistical reports for program evaluation purposes. NARLF may request a credit report regarding the credit standing and/or credit worthiness of my business to be used for purposes of evaluating my application.  This Application, including the consent to obtain a business credit report using the information contained above is executed by the undersigned(s) on the date(s) listed below. </t>
  </si>
  <si>
    <t>Involvement in Pending Actions, Claims, Judgments, etc.?</t>
  </si>
  <si>
    <t>Size: Sq. Ft</t>
  </si>
  <si>
    <t>Terms (Monthly, etc.)</t>
  </si>
  <si>
    <t>Loan Payment</t>
  </si>
  <si>
    <t>Upon receipt and review of all application materials, a meeting will be scheduled to talk further about our lending process and your expectations, and to discuss any questions that you might have or that might have arisen from our review of the application materials.</t>
  </si>
  <si>
    <r>
      <rPr>
        <sz val="12"/>
        <color theme="1"/>
        <rFont val="Calibri"/>
        <family val="2"/>
      </rPr>
      <t>•</t>
    </r>
    <r>
      <rPr>
        <sz val="12"/>
        <color theme="1"/>
        <rFont val="Calibri"/>
        <family val="2"/>
        <scheme val="minor"/>
      </rPr>
      <t>Balance Sheet &amp; Income Statement for business (most recent month-end YTD and previous three years, if applicable)</t>
    </r>
  </si>
  <si>
    <r>
      <rPr>
        <sz val="12"/>
        <color theme="1"/>
        <rFont val="Calibri"/>
        <family val="2"/>
      </rPr>
      <t>•</t>
    </r>
    <r>
      <rPr>
        <sz val="12"/>
        <color theme="1"/>
        <rFont val="Calibri"/>
        <family val="2"/>
        <scheme val="minor"/>
      </rPr>
      <t>Closing Costs include a minimum $350.00 legal fee</t>
    </r>
  </si>
  <si>
    <t>*All persons owning 20% ≥ of the business must complete the PFS tab. Extra PFS tabs are available at the end of the application</t>
  </si>
  <si>
    <t>2.  Personal Financial Statement *</t>
  </si>
  <si>
    <t xml:space="preserve">Applications will not be considered until all items, including the application fee, have been received. Application materials may be submitted electronically  at                                                                                                                                                                    </t>
  </si>
  <si>
    <t>Monthly Proforma</t>
  </si>
  <si>
    <t>Travel (loging ; airfare)</t>
  </si>
  <si>
    <t>Other (Include Details)</t>
  </si>
  <si>
    <t>Loan B (Include Details)</t>
  </si>
  <si>
    <t>Loan C (Include Details)</t>
  </si>
  <si>
    <t>https://neighborhoodconcepts.org/capital/narlf-application</t>
  </si>
  <si>
    <r>
      <rPr>
        <sz val="11.75"/>
        <color theme="1"/>
        <rFont val="Calibri"/>
        <family val="2"/>
      </rPr>
      <t>•</t>
    </r>
    <r>
      <rPr>
        <sz val="11.75"/>
        <color theme="1"/>
        <rFont val="Calibri"/>
        <family val="2"/>
        <scheme val="minor"/>
      </rPr>
      <t>Application Fee of $150.00 includes credit report fee for 1 owner.  Please add $25.00 for each additional owner w/</t>
    </r>
    <r>
      <rPr>
        <sz val="11.75"/>
        <color theme="1"/>
        <rFont val="Calibri"/>
        <family val="2"/>
      </rPr>
      <t>≥20% ownership</t>
    </r>
  </si>
  <si>
    <r>
      <rPr>
        <sz val="12"/>
        <color theme="1"/>
        <rFont val="Calibri"/>
        <family val="2"/>
      </rPr>
      <t>•</t>
    </r>
    <r>
      <rPr>
        <sz val="12"/>
        <color theme="1"/>
        <rFont val="Calibri"/>
        <family val="2"/>
        <scheme val="minor"/>
      </rPr>
      <t>Origination fee equal to 2% of loan amount, but not less than $100.00, payable at closing</t>
    </r>
  </si>
  <si>
    <r>
      <rPr>
        <sz val="12"/>
        <color theme="1"/>
        <rFont val="Calibri"/>
        <family val="2"/>
      </rPr>
      <t>•</t>
    </r>
    <r>
      <rPr>
        <sz val="12"/>
        <color theme="1"/>
        <rFont val="Calibri"/>
        <family val="2"/>
        <scheme val="minor"/>
      </rPr>
      <t>Origination fee &amp; closing costs may be financed into the loan</t>
    </r>
  </si>
  <si>
    <t>NARLF Origination Fee (2%)</t>
  </si>
  <si>
    <t>OPERATING PRO FORMA</t>
  </si>
  <si>
    <t>How did you hear about us?</t>
  </si>
  <si>
    <t>Owner's Equity</t>
  </si>
  <si>
    <t>Leasehold Improvement/Renovations (Schedule B)</t>
  </si>
  <si>
    <t>Working Capital/Inventory (Schedule E)</t>
  </si>
  <si>
    <t>Business Expense (Year 1)</t>
  </si>
  <si>
    <t>(Itemize Income Source Here)</t>
  </si>
  <si>
    <t>The operating pro forma is designed to provide projected business income and expenses throughout the term of the loan and help in determining if there is sufficient income to service business’ obligations including the proposed loan from NARLF. If an existing business, please include Year-to-Date financial information in Column B, YTD Actuals.  Projected income and expense for first year of the loan should be included in Column C, Year 1.  The spreadsheet is set up to automatically reflect an increase in income and expense annually based upon the applicant’s assumptions. Please add projected % of annual income growth in Cell J3; annual operating expense increase % should be included in Cell J4 and any annual increase in payroll should be reflected in Cell J5.</t>
  </si>
  <si>
    <t>All loan payments will be received via Automated Clearing House (ACH) via My Loan Panel, an online portal. ACH is an electronic payment system that automatically debits monthly loan payments from borrower's business or personal checking accounts on the first (1st) day of each month.</t>
  </si>
  <si>
    <t>Thank you for your interest in applying for a business loan from North Alabama Revolving Loan Fund, LLC (NARLF). NARLF provides loans ranging from $5,000 to $250,000 to small businesses and non-profit organizations in north Alabama. Eligible uses include: machinery &amp; equipment;  working capital; leasehold improvements; real estate acquisitions or rehab; business acquisitions and the refinance of high-interest debt.</t>
  </si>
  <si>
    <t>SECTION 6 - Personal Information</t>
  </si>
  <si>
    <t>SECTION 7 - Statement of Financial Condition as of</t>
  </si>
  <si>
    <t>Machinery &amp; Equipment</t>
  </si>
  <si>
    <t>Working Capital /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</si>
</sst>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0.00_);[Red]\(0.00\)"/>
    <numFmt numFmtId="166" formatCode="[$-409]d\-mmm;@"/>
    <numFmt numFmtId="167" formatCode="[$-409]mmm\-yy;@"/>
    <numFmt numFmtId="168" formatCode="&quot;$&quot;#,##0.00"/>
    <numFmt numFmtId="169" formatCode="_(* #,##0.00_);_(* \(#,##0.00\);_(* &quot;-&quot;_);_(@_)"/>
    <numFmt numFmtId="170" formatCode="#,##0;\(#,##0\)"/>
  </numFmts>
  <fonts count="56"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2"/>
      <color theme="1"/>
      <name val="Calibri"/>
      <family val="2"/>
      <scheme val="minor"/>
    </font>
    <font>
      <b/>
      <sz val="14"/>
      <name val="Arial"/>
      <family val="2"/>
    </font>
    <font>
      <sz val="9"/>
      <name val="Arial"/>
      <family val="2"/>
    </font>
    <font>
      <b/>
      <sz val="8"/>
      <name val="Arial"/>
      <family val="2"/>
    </font>
    <font>
      <sz val="8"/>
      <name val="Arial"/>
      <family val="2"/>
    </font>
    <font>
      <b/>
      <sz val="10"/>
      <name val="Arial"/>
      <family val="2"/>
    </font>
    <font>
      <sz val="10"/>
      <name val="Arial"/>
      <family val="2"/>
    </font>
    <font>
      <b/>
      <i/>
      <sz val="8"/>
      <name val="Arial"/>
      <family val="2"/>
    </font>
    <font>
      <b/>
      <i/>
      <sz val="10"/>
      <name val="Arial"/>
      <family val="2"/>
    </font>
    <font>
      <b/>
      <sz val="9"/>
      <name val="Arial"/>
      <family val="2"/>
    </font>
    <font>
      <b/>
      <sz val="12"/>
      <name val="Times New Roman"/>
      <family val="1"/>
    </font>
    <font>
      <b/>
      <sz val="11"/>
      <name val="Calibri"/>
      <family val="2"/>
      <scheme val="minor"/>
    </font>
    <font>
      <b/>
      <sz val="9"/>
      <name val="Calibri"/>
      <family val="2"/>
      <scheme val="minor"/>
    </font>
    <font>
      <i/>
      <sz val="9"/>
      <name val="Arial"/>
      <family val="2"/>
    </font>
    <font>
      <b/>
      <sz val="14"/>
      <name val="Calibri"/>
      <family val="2"/>
      <scheme val="minor"/>
    </font>
    <font>
      <sz val="14"/>
      <name val="Calibri"/>
      <family val="2"/>
      <scheme val="minor"/>
    </font>
    <font>
      <i/>
      <sz val="11"/>
      <name val="Calibri"/>
      <family val="2"/>
      <scheme val="minor"/>
    </font>
    <font>
      <b/>
      <i/>
      <sz val="11"/>
      <name val="Calibri"/>
      <family val="2"/>
      <scheme val="minor"/>
    </font>
    <font>
      <sz val="9"/>
      <name val="Calibri"/>
      <family val="2"/>
      <scheme val="minor"/>
    </font>
    <font>
      <sz val="10"/>
      <name val="Calibri"/>
      <family val="2"/>
      <scheme val="minor"/>
    </font>
    <font>
      <sz val="11"/>
      <color theme="0"/>
      <name val="Calibri"/>
      <family val="2"/>
      <scheme val="minor"/>
    </font>
    <font>
      <b/>
      <sz val="10"/>
      <color theme="0"/>
      <name val="Arial"/>
      <family val="2"/>
    </font>
    <font>
      <b/>
      <sz val="8"/>
      <name val="Calibri"/>
      <family val="2"/>
      <scheme val="minor"/>
    </font>
    <font>
      <b/>
      <sz val="12"/>
      <name val="Calibri"/>
      <family val="2"/>
      <scheme val="minor"/>
    </font>
    <font>
      <sz val="9"/>
      <color theme="1"/>
      <name val="Arial"/>
      <family val="2"/>
    </font>
    <font>
      <b/>
      <u/>
      <sz val="9"/>
      <name val="Arial"/>
      <family val="2"/>
    </font>
    <font>
      <b/>
      <sz val="12"/>
      <color theme="1"/>
      <name val="Arial"/>
      <family val="2"/>
    </font>
    <font>
      <sz val="8"/>
      <color rgb="FF000000"/>
      <name val="Tahoma"/>
      <family val="2"/>
    </font>
    <font>
      <b/>
      <sz val="14"/>
      <name val="Times New Roman"/>
      <family val="1"/>
    </font>
    <font>
      <b/>
      <sz val="11"/>
      <name val="Arial"/>
      <family val="2"/>
    </font>
    <font>
      <sz val="10.5"/>
      <color theme="1"/>
      <name val="Calibri"/>
      <family val="2"/>
      <scheme val="minor"/>
    </font>
    <font>
      <sz val="10"/>
      <name val="Verdana"/>
      <family val="2"/>
    </font>
    <font>
      <u/>
      <sz val="10"/>
      <name val="Verdana"/>
      <family val="2"/>
    </font>
    <font>
      <b/>
      <u/>
      <sz val="10"/>
      <name val="Verdana"/>
      <family val="2"/>
    </font>
    <font>
      <b/>
      <sz val="8"/>
      <color theme="0"/>
      <name val="Arial"/>
      <family val="2"/>
    </font>
    <font>
      <sz val="12"/>
      <color theme="1"/>
      <name val="Calibri"/>
      <family val="2"/>
      <scheme val="minor"/>
    </font>
    <font>
      <b/>
      <sz val="14"/>
      <color theme="1"/>
      <name val="Calibri"/>
      <family val="2"/>
      <scheme val="minor"/>
    </font>
    <font>
      <b/>
      <u/>
      <sz val="12"/>
      <color theme="1"/>
      <name val="Calibri"/>
      <family val="2"/>
      <scheme val="minor"/>
    </font>
    <font>
      <b/>
      <i/>
      <sz val="12"/>
      <color theme="1"/>
      <name val="Calibri"/>
      <family val="2"/>
      <scheme val="minor"/>
    </font>
    <font>
      <sz val="11.75"/>
      <color theme="1"/>
      <name val="Calibri"/>
      <family val="2"/>
      <scheme val="minor"/>
    </font>
    <font>
      <sz val="11.75"/>
      <color theme="1"/>
      <name val="Calibri"/>
      <family val="2"/>
    </font>
    <font>
      <sz val="12"/>
      <color theme="1"/>
      <name val="Calibri"/>
      <family val="2"/>
    </font>
    <font>
      <u/>
      <sz val="10"/>
      <name val="Calibri"/>
      <family val="2"/>
    </font>
    <font>
      <u/>
      <sz val="11"/>
      <color theme="10"/>
      <name val="Calibri"/>
      <family val="2"/>
      <scheme val="minor"/>
    </font>
    <font>
      <sz val="10"/>
      <color rgb="FF000000"/>
      <name val="Calibri"/>
      <family val="2"/>
    </font>
    <font>
      <b/>
      <sz val="22"/>
      <color rgb="FF000000"/>
      <name val="Times New Roman"/>
      <family val="1"/>
    </font>
    <font>
      <b/>
      <sz val="10"/>
      <color rgb="FF000000"/>
      <name val="Times New Roman"/>
      <family val="1"/>
    </font>
    <font>
      <sz val="11"/>
      <color theme="1"/>
      <name val="Calibri"/>
      <family val="2"/>
    </font>
    <font>
      <sz val="10"/>
      <name val="Calibri"/>
      <family val="2"/>
    </font>
    <font>
      <sz val="11"/>
      <color theme="3"/>
      <name val="Calibri"/>
      <family val="2"/>
      <scheme val="minor"/>
    </font>
    <font>
      <b/>
      <sz val="10"/>
      <color rgb="FFC00000"/>
      <name val="Arial"/>
      <family val="2"/>
    </font>
    <font>
      <b/>
      <sz val="22"/>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8" tint="0.59996337778862885"/>
        <bgColor indexed="64"/>
      </patternFill>
    </fill>
    <fill>
      <patternFill patternType="solid">
        <fgColor rgb="FFC5D9F1"/>
        <bgColor rgb="FF000000"/>
      </patternFill>
    </fill>
    <fill>
      <patternFill patternType="solid">
        <fgColor theme="4" tint="0.59999389629810485"/>
        <bgColor indexed="64"/>
      </patternFill>
    </fill>
  </fills>
  <borders count="4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xf numFmtId="44" fontId="2" fillId="0" borderId="0" applyFont="0" applyFill="0" applyBorder="0" applyAlignment="0" applyProtection="0"/>
    <xf numFmtId="43" fontId="2" fillId="0" borderId="0" applyFont="0" applyFill="0" applyBorder="0" applyAlignment="0" applyProtection="0"/>
    <xf numFmtId="0" fontId="35" fillId="0" borderId="0"/>
    <xf numFmtId="43" fontId="35" fillId="0" borderId="0" applyFont="0" applyFill="0" applyBorder="0" applyAlignment="0" applyProtection="0"/>
    <xf numFmtId="0" fontId="47" fillId="0" borderId="0" applyNumberFormat="0" applyFill="0" applyBorder="0" applyAlignment="0" applyProtection="0"/>
  </cellStyleXfs>
  <cellXfs count="1084">
    <xf numFmtId="0" fontId="0" fillId="0" borderId="0" xfId="0"/>
    <xf numFmtId="0" fontId="0" fillId="0" borderId="0" xfId="0" applyFill="1"/>
    <xf numFmtId="0" fontId="0" fillId="2" borderId="0" xfId="0" applyFill="1"/>
    <xf numFmtId="0" fontId="9" fillId="0" borderId="0" xfId="0" applyFont="1"/>
    <xf numFmtId="43" fontId="8" fillId="0" borderId="2" xfId="2" applyFont="1" applyBorder="1" applyAlignment="1">
      <alignment horizontal="center"/>
    </xf>
    <xf numFmtId="43" fontId="8" fillId="0" borderId="2" xfId="2" applyFont="1" applyBorder="1"/>
    <xf numFmtId="43" fontId="7" fillId="0" borderId="2" xfId="2" applyFont="1" applyBorder="1" applyAlignment="1">
      <alignment horizontal="center"/>
    </xf>
    <xf numFmtId="0" fontId="7" fillId="0" borderId="2" xfId="0" applyFont="1" applyBorder="1" applyAlignment="1">
      <alignment horizontal="center" vertical="center"/>
    </xf>
    <xf numFmtId="0" fontId="9" fillId="0" borderId="13" xfId="0" applyFont="1" applyFill="1" applyBorder="1" applyAlignment="1">
      <alignment horizontal="center"/>
    </xf>
    <xf numFmtId="0" fontId="6" fillId="0" borderId="2" xfId="0" applyFont="1" applyBorder="1" applyAlignment="1">
      <alignment horizontal="center" wrapText="1"/>
    </xf>
    <xf numFmtId="0" fontId="9" fillId="0" borderId="2" xfId="0" applyFont="1" applyFill="1" applyBorder="1" applyAlignment="1">
      <alignment horizontal="center"/>
    </xf>
    <xf numFmtId="44" fontId="6" fillId="0" borderId="13" xfId="1" applyFont="1" applyBorder="1" applyAlignment="1">
      <alignment horizontal="center" vertical="center" wrapText="1"/>
    </xf>
    <xf numFmtId="0" fontId="3" fillId="0" borderId="0" xfId="0" applyFont="1"/>
    <xf numFmtId="0" fontId="10" fillId="0" borderId="0" xfId="0" applyFont="1"/>
    <xf numFmtId="0" fontId="10" fillId="0" borderId="0" xfId="0" applyFont="1" applyFill="1"/>
    <xf numFmtId="0" fontId="10" fillId="8" borderId="2" xfId="0" applyFont="1" applyFill="1" applyBorder="1"/>
    <xf numFmtId="8" fontId="7" fillId="0" borderId="2" xfId="2" applyNumberFormat="1" applyFont="1" applyBorder="1" applyAlignment="1"/>
    <xf numFmtId="0" fontId="3" fillId="0" borderId="0" xfId="0" applyFont="1" applyFill="1"/>
    <xf numFmtId="8" fontId="7" fillId="0" borderId="2" xfId="0" applyNumberFormat="1" applyFont="1" applyBorder="1" applyAlignment="1">
      <alignment horizontal="center"/>
    </xf>
    <xf numFmtId="0" fontId="15" fillId="0" borderId="14" xfId="0" applyFont="1" applyBorder="1" applyAlignment="1">
      <alignment horizontal="right"/>
    </xf>
    <xf numFmtId="8" fontId="15" fillId="0" borderId="14" xfId="2" applyNumberFormat="1" applyFont="1" applyBorder="1" applyAlignment="1"/>
    <xf numFmtId="0" fontId="7" fillId="3" borderId="2" xfId="0" applyFont="1" applyFill="1" applyBorder="1" applyAlignment="1" applyProtection="1">
      <alignment horizontal="center"/>
      <protection locked="0"/>
    </xf>
    <xf numFmtId="8" fontId="7" fillId="3" borderId="2" xfId="0" applyNumberFormat="1"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14" fontId="15" fillId="3" borderId="2" xfId="0" applyNumberFormat="1" applyFont="1" applyFill="1" applyBorder="1" applyAlignment="1" applyProtection="1">
      <alignment horizontal="center"/>
      <protection locked="0"/>
    </xf>
    <xf numFmtId="43" fontId="15" fillId="3" borderId="13" xfId="2" applyFont="1" applyFill="1" applyBorder="1" applyAlignment="1" applyProtection="1">
      <protection locked="0"/>
    </xf>
    <xf numFmtId="14" fontId="15" fillId="3" borderId="2" xfId="0" applyNumberFormat="1" applyFont="1" applyFill="1" applyBorder="1" applyProtection="1">
      <protection locked="0"/>
    </xf>
    <xf numFmtId="43" fontId="9" fillId="3" borderId="13" xfId="0" applyNumberFormat="1" applyFont="1" applyFill="1" applyBorder="1" applyProtection="1">
      <protection locked="0"/>
    </xf>
    <xf numFmtId="43" fontId="15" fillId="3" borderId="14" xfId="2" applyFont="1" applyFill="1" applyBorder="1" applyAlignment="1" applyProtection="1">
      <protection locked="0"/>
    </xf>
    <xf numFmtId="43" fontId="15" fillId="3" borderId="17" xfId="2" applyFont="1" applyFill="1" applyBorder="1" applyAlignment="1" applyProtection="1">
      <protection locked="0"/>
    </xf>
    <xf numFmtId="43" fontId="15" fillId="3" borderId="14" xfId="2" applyNumberFormat="1" applyFont="1" applyFill="1" applyBorder="1" applyAlignment="1" applyProtection="1">
      <protection locked="0"/>
    </xf>
    <xf numFmtId="43" fontId="15" fillId="3" borderId="13" xfId="0" applyNumberFormat="1" applyFont="1" applyFill="1" applyBorder="1" applyProtection="1">
      <protection locked="0"/>
    </xf>
    <xf numFmtId="0" fontId="3" fillId="0" borderId="0" xfId="0" applyFont="1" applyAlignment="1">
      <alignment vertical="center"/>
    </xf>
    <xf numFmtId="0" fontId="24" fillId="9" borderId="11" xfId="0" applyFont="1" applyFill="1" applyBorder="1" applyAlignment="1"/>
    <xf numFmtId="0" fontId="3" fillId="0" borderId="0" xfId="0" applyFont="1"/>
    <xf numFmtId="0" fontId="28" fillId="0" borderId="14" xfId="0" applyFont="1" applyBorder="1" applyAlignment="1">
      <alignment vertical="center"/>
    </xf>
    <xf numFmtId="0" fontId="15" fillId="3" borderId="13" xfId="0" applyFont="1" applyFill="1" applyBorder="1" applyProtection="1">
      <protection locked="0"/>
    </xf>
    <xf numFmtId="0" fontId="9" fillId="3" borderId="13" xfId="0" applyFont="1" applyFill="1" applyBorder="1" applyProtection="1">
      <protection locked="0"/>
    </xf>
    <xf numFmtId="7" fontId="9" fillId="0" borderId="13" xfId="1" applyNumberFormat="1" applyFont="1" applyBorder="1" applyAlignment="1"/>
    <xf numFmtId="0" fontId="7" fillId="8" borderId="2" xfId="0" applyFont="1" applyFill="1" applyBorder="1" applyAlignment="1" applyProtection="1">
      <alignment horizontal="center"/>
    </xf>
    <xf numFmtId="43" fontId="8" fillId="8" borderId="2" xfId="2" applyFont="1" applyFill="1" applyBorder="1" applyAlignment="1" applyProtection="1">
      <alignment horizontal="center"/>
    </xf>
    <xf numFmtId="43" fontId="8" fillId="8" borderId="2" xfId="2" applyFont="1" applyFill="1" applyBorder="1" applyProtection="1"/>
    <xf numFmtId="0" fontId="8" fillId="8" borderId="11" xfId="0" applyFont="1" applyFill="1" applyBorder="1"/>
    <xf numFmtId="43" fontId="9" fillId="3" borderId="18" xfId="0" applyNumberFormat="1" applyFont="1" applyFill="1" applyBorder="1" applyProtection="1">
      <protection locked="0"/>
    </xf>
    <xf numFmtId="43" fontId="15" fillId="3" borderId="19" xfId="2" applyFont="1" applyFill="1" applyBorder="1" applyAlignment="1" applyProtection="1">
      <protection locked="0"/>
    </xf>
    <xf numFmtId="43" fontId="15" fillId="3" borderId="19" xfId="2" applyNumberFormat="1" applyFont="1" applyFill="1" applyBorder="1" applyAlignment="1" applyProtection="1">
      <protection locked="0"/>
    </xf>
    <xf numFmtId="0" fontId="9" fillId="0" borderId="16" xfId="0" applyFont="1" applyFill="1" applyBorder="1" applyAlignment="1">
      <alignment horizontal="center"/>
    </xf>
    <xf numFmtId="0" fontId="34" fillId="0" borderId="0" xfId="0" applyFont="1"/>
    <xf numFmtId="10" fontId="9" fillId="10" borderId="12" xfId="0" applyNumberFormat="1" applyFont="1" applyFill="1" applyBorder="1" applyAlignment="1" applyProtection="1">
      <alignment horizontal="center"/>
      <protection locked="0"/>
    </xf>
    <xf numFmtId="10" fontId="7" fillId="10" borderId="11" xfId="0" applyNumberFormat="1" applyFont="1" applyFill="1" applyBorder="1" applyAlignment="1" applyProtection="1">
      <alignment horizontal="center"/>
      <protection locked="0"/>
    </xf>
    <xf numFmtId="0" fontId="9" fillId="10" borderId="12" xfId="0" applyFont="1" applyFill="1" applyBorder="1" applyAlignment="1" applyProtection="1">
      <alignment horizontal="center"/>
      <protection locked="0"/>
    </xf>
    <xf numFmtId="10" fontId="7" fillId="10" borderId="12" xfId="0" applyNumberFormat="1" applyFont="1" applyFill="1" applyBorder="1" applyAlignment="1" applyProtection="1">
      <alignment horizontal="center"/>
      <protection locked="0"/>
    </xf>
    <xf numFmtId="0" fontId="7" fillId="10" borderId="12" xfId="0" applyFont="1" applyFill="1" applyBorder="1" applyAlignment="1" applyProtection="1">
      <alignment horizontal="center"/>
      <protection locked="0"/>
    </xf>
    <xf numFmtId="0" fontId="10" fillId="8" borderId="12" xfId="0" applyFont="1" applyFill="1" applyBorder="1" applyAlignment="1">
      <alignment horizontal="center"/>
    </xf>
    <xf numFmtId="0" fontId="39" fillId="0" borderId="0" xfId="0" applyFont="1"/>
    <xf numFmtId="0" fontId="3" fillId="7" borderId="2" xfId="0" applyFont="1" applyFill="1" applyBorder="1" applyAlignment="1"/>
    <xf numFmtId="0" fontId="3" fillId="3" borderId="2" xfId="0" applyFont="1" applyFill="1" applyBorder="1" applyAlignment="1" applyProtection="1">
      <protection locked="0"/>
    </xf>
    <xf numFmtId="0" fontId="12" fillId="0" borderId="2" xfId="0" applyFont="1" applyBorder="1" applyAlignment="1"/>
    <xf numFmtId="0" fontId="9" fillId="3" borderId="18" xfId="0" applyFont="1" applyFill="1" applyBorder="1" applyAlignment="1" applyProtection="1">
      <alignment horizontal="center"/>
      <protection locked="0"/>
    </xf>
    <xf numFmtId="0" fontId="13" fillId="0" borderId="15" xfId="0" applyFont="1" applyBorder="1" applyAlignment="1">
      <alignment horizontal="center"/>
    </xf>
    <xf numFmtId="0" fontId="6" fillId="3" borderId="20" xfId="0" applyFont="1" applyFill="1" applyBorder="1" applyAlignment="1" applyProtection="1">
      <alignment vertical="center"/>
      <protection locked="0"/>
    </xf>
    <xf numFmtId="0" fontId="6" fillId="3" borderId="15" xfId="0" applyFont="1" applyFill="1" applyBorder="1" applyAlignment="1" applyProtection="1">
      <alignment vertical="center"/>
      <protection locked="0"/>
    </xf>
    <xf numFmtId="0" fontId="6" fillId="3" borderId="12" xfId="0" applyFont="1" applyFill="1" applyBorder="1" applyAlignment="1" applyProtection="1">
      <alignment horizontal="left"/>
      <protection locked="0"/>
    </xf>
    <xf numFmtId="0" fontId="10" fillId="3" borderId="0" xfId="0" applyFont="1" applyFill="1" applyBorder="1" applyAlignment="1" applyProtection="1">
      <alignment horizontal="center" wrapText="1"/>
      <protection locked="0"/>
    </xf>
    <xf numFmtId="0" fontId="10" fillId="3" borderId="21" xfId="0" applyFont="1" applyFill="1" applyBorder="1" applyAlignment="1" applyProtection="1">
      <alignment horizontal="center" wrapText="1"/>
      <protection locked="0"/>
    </xf>
    <xf numFmtId="0" fontId="6" fillId="3" borderId="22" xfId="0" applyFont="1" applyFill="1" applyBorder="1" applyAlignment="1" applyProtection="1">
      <alignment horizontal="left"/>
      <protection locked="0"/>
    </xf>
    <xf numFmtId="0" fontId="6" fillId="3" borderId="3" xfId="0" applyFont="1" applyFill="1" applyBorder="1" applyAlignment="1" applyProtection="1">
      <alignment horizontal="left"/>
      <protection locked="0"/>
    </xf>
    <xf numFmtId="0" fontId="6" fillId="3" borderId="18" xfId="0" applyFont="1" applyFill="1" applyBorder="1" applyAlignment="1" applyProtection="1">
      <alignment vertical="center"/>
      <protection locked="0"/>
    </xf>
    <xf numFmtId="164" fontId="35" fillId="0" borderId="2" xfId="4" applyNumberFormat="1" applyFont="1" applyFill="1" applyBorder="1" applyProtection="1">
      <protection locked="0"/>
    </xf>
    <xf numFmtId="0" fontId="48" fillId="0" borderId="0" xfId="0" applyFont="1" applyFill="1" applyBorder="1"/>
    <xf numFmtId="170" fontId="48" fillId="0" borderId="24" xfId="0" applyNumberFormat="1" applyFont="1" applyFill="1" applyBorder="1"/>
    <xf numFmtId="164" fontId="48" fillId="0" borderId="2" xfId="4" applyNumberFormat="1" applyFont="1" applyFill="1" applyBorder="1" applyProtection="1">
      <protection locked="0"/>
    </xf>
    <xf numFmtId="170" fontId="36" fillId="0" borderId="24" xfId="0" applyNumberFormat="1" applyFont="1" applyFill="1" applyBorder="1"/>
    <xf numFmtId="170" fontId="52" fillId="0" borderId="24" xfId="0" applyNumberFormat="1" applyFont="1" applyFill="1" applyBorder="1"/>
    <xf numFmtId="164" fontId="48" fillId="12" borderId="2" xfId="4" applyNumberFormat="1" applyFont="1" applyFill="1" applyBorder="1" applyProtection="1">
      <protection locked="0"/>
    </xf>
    <xf numFmtId="170" fontId="37" fillId="0" borderId="24" xfId="0" applyNumberFormat="1" applyFont="1" applyFill="1" applyBorder="1"/>
    <xf numFmtId="170" fontId="46" fillId="0" borderId="24" xfId="0" applyNumberFormat="1" applyFont="1" applyFill="1" applyBorder="1"/>
    <xf numFmtId="170" fontId="35" fillId="0" borderId="24" xfId="0" applyNumberFormat="1" applyFont="1" applyFill="1" applyBorder="1" applyAlignment="1">
      <alignment horizontal="right"/>
    </xf>
    <xf numFmtId="0" fontId="52" fillId="0" borderId="24" xfId="0" applyFont="1" applyFill="1" applyBorder="1" applyProtection="1">
      <protection locked="0"/>
    </xf>
    <xf numFmtId="0" fontId="48" fillId="0" borderId="24" xfId="0" applyFont="1" applyFill="1" applyBorder="1" applyProtection="1">
      <protection locked="0"/>
    </xf>
    <xf numFmtId="0" fontId="52" fillId="0" borderId="24" xfId="0" applyFont="1" applyFill="1" applyBorder="1" applyAlignment="1" applyProtection="1">
      <alignment horizontal="left"/>
      <protection locked="0"/>
    </xf>
    <xf numFmtId="0" fontId="48" fillId="0" borderId="24" xfId="0" applyFont="1" applyFill="1" applyBorder="1" applyAlignment="1" applyProtection="1">
      <alignment horizontal="left"/>
      <protection locked="0"/>
    </xf>
    <xf numFmtId="0" fontId="48" fillId="0" borderId="26" xfId="0" applyFont="1" applyFill="1" applyBorder="1"/>
    <xf numFmtId="164" fontId="48" fillId="0" borderId="0" xfId="0" applyNumberFormat="1" applyFont="1" applyFill="1" applyBorder="1" applyProtection="1">
      <protection locked="0"/>
    </xf>
    <xf numFmtId="170" fontId="48" fillId="0" borderId="25" xfId="0" applyNumberFormat="1" applyFont="1" applyFill="1" applyBorder="1"/>
    <xf numFmtId="6" fontId="0" fillId="3" borderId="2" xfId="0" applyNumberFormat="1" applyFont="1" applyFill="1" applyBorder="1" applyAlignment="1" applyProtection="1">
      <alignment horizontal="center"/>
      <protection locked="0"/>
    </xf>
    <xf numFmtId="0" fontId="0" fillId="3" borderId="2" xfId="0" applyFill="1" applyBorder="1" applyAlignment="1" applyProtection="1">
      <alignment horizontal="left" indent="1"/>
    </xf>
    <xf numFmtId="0" fontId="0" fillId="0" borderId="2" xfId="0" applyBorder="1"/>
    <xf numFmtId="9" fontId="0" fillId="3" borderId="2" xfId="0" applyNumberFormat="1" applyFill="1" applyBorder="1" applyProtection="1">
      <protection locked="0"/>
    </xf>
    <xf numFmtId="0" fontId="1" fillId="0" borderId="2" xfId="0" applyFont="1" applyFill="1" applyBorder="1" applyAlignment="1" applyProtection="1">
      <alignment horizontal="left"/>
    </xf>
    <xf numFmtId="6" fontId="1" fillId="0" borderId="2" xfId="0" applyNumberFormat="1" applyFont="1" applyFill="1" applyBorder="1" applyAlignment="1" applyProtection="1">
      <alignment horizontal="center"/>
      <protection locked="0"/>
    </xf>
    <xf numFmtId="164" fontId="1" fillId="0" borderId="2" xfId="0" applyNumberFormat="1" applyFont="1" applyFill="1" applyBorder="1" applyAlignment="1" applyProtection="1">
      <protection locked="0"/>
    </xf>
    <xf numFmtId="6" fontId="3" fillId="3" borderId="2" xfId="0" applyNumberFormat="1" applyFont="1" applyFill="1" applyBorder="1" applyAlignment="1" applyProtection="1">
      <alignment horizontal="center"/>
      <protection locked="0"/>
    </xf>
    <xf numFmtId="0" fontId="1" fillId="0" borderId="5" xfId="0" applyFont="1" applyFill="1" applyBorder="1" applyAlignment="1" applyProtection="1">
      <alignment horizontal="left"/>
    </xf>
    <xf numFmtId="0" fontId="0" fillId="3" borderId="5" xfId="0" applyFill="1" applyBorder="1" applyAlignment="1" applyProtection="1">
      <alignment horizontal="left" indent="1"/>
    </xf>
    <xf numFmtId="0" fontId="1" fillId="0" borderId="2" xfId="0" applyFont="1" applyBorder="1" applyProtection="1"/>
    <xf numFmtId="164" fontId="0" fillId="3" borderId="2" xfId="0" applyNumberFormat="1" applyFont="1" applyFill="1" applyBorder="1" applyAlignment="1" applyProtection="1">
      <alignment horizontal="center"/>
      <protection locked="0"/>
    </xf>
    <xf numFmtId="5" fontId="0" fillId="3" borderId="2" xfId="0" applyNumberFormat="1" applyFont="1" applyFill="1" applyBorder="1" applyAlignment="1" applyProtection="1">
      <alignment horizontal="center"/>
      <protection locked="0"/>
    </xf>
    <xf numFmtId="164" fontId="1" fillId="0" borderId="2" xfId="0" applyNumberFormat="1" applyFont="1" applyBorder="1" applyAlignment="1">
      <alignment horizontal="center"/>
    </xf>
    <xf numFmtId="5" fontId="1" fillId="0" borderId="2" xfId="0" applyNumberFormat="1" applyFont="1" applyBorder="1" applyAlignment="1">
      <alignment horizontal="center"/>
    </xf>
    <xf numFmtId="6" fontId="1" fillId="0" borderId="2" xfId="0" applyNumberFormat="1" applyFont="1" applyBorder="1" applyAlignment="1">
      <alignment horizontal="center"/>
    </xf>
    <xf numFmtId="0" fontId="1" fillId="0" borderId="2" xfId="0" applyFont="1" applyBorder="1" applyAlignment="1"/>
    <xf numFmtId="6" fontId="1" fillId="0" borderId="2" xfId="0" applyNumberFormat="1" applyFont="1" applyFill="1" applyBorder="1" applyAlignment="1" applyProtection="1">
      <alignment horizontal="center"/>
    </xf>
    <xf numFmtId="164" fontId="1" fillId="0" borderId="2" xfId="0" applyNumberFormat="1" applyFont="1" applyFill="1" applyBorder="1" applyAlignment="1" applyProtection="1">
      <alignment horizontal="center"/>
    </xf>
    <xf numFmtId="164" fontId="1" fillId="0" borderId="2" xfId="0" applyNumberFormat="1" applyFont="1" applyBorder="1" applyAlignment="1" applyProtection="1">
      <alignment horizontal="center"/>
    </xf>
    <xf numFmtId="165" fontId="1" fillId="0" borderId="2" xfId="0" applyNumberFormat="1" applyFont="1" applyBorder="1" applyAlignment="1" applyProtection="1">
      <alignment horizontal="center"/>
    </xf>
    <xf numFmtId="2" fontId="1" fillId="0" borderId="2" xfId="0" applyNumberFormat="1" applyFont="1" applyFill="1" applyBorder="1" applyAlignment="1" applyProtection="1">
      <alignment horizontal="center"/>
    </xf>
    <xf numFmtId="6" fontId="0" fillId="3" borderId="2" xfId="0" applyNumberFormat="1" applyFont="1" applyFill="1" applyBorder="1" applyAlignment="1" applyProtection="1">
      <alignment horizontal="center"/>
    </xf>
    <xf numFmtId="6" fontId="0" fillId="4" borderId="2" xfId="0" applyNumberFormat="1" applyFont="1" applyFill="1" applyBorder="1" applyAlignment="1" applyProtection="1">
      <alignment horizontal="center"/>
    </xf>
    <xf numFmtId="5" fontId="1" fillId="0" borderId="2" xfId="0" applyNumberFormat="1" applyFont="1" applyFill="1" applyBorder="1" applyAlignment="1" applyProtection="1">
      <alignment horizontal="center"/>
    </xf>
    <xf numFmtId="6" fontId="1" fillId="0" borderId="2" xfId="0" applyNumberFormat="1" applyFont="1" applyBorder="1" applyAlignment="1" applyProtection="1">
      <alignment horizontal="center"/>
    </xf>
    <xf numFmtId="0" fontId="1" fillId="0" borderId="2" xfId="0" applyFont="1" applyBorder="1" applyAlignment="1" applyProtection="1">
      <alignment horizontal="center"/>
    </xf>
    <xf numFmtId="164" fontId="1" fillId="0" borderId="2" xfId="0" applyNumberFormat="1" applyFont="1" applyFill="1" applyBorder="1" applyProtection="1"/>
    <xf numFmtId="0" fontId="0" fillId="0" borderId="2" xfId="0" applyBorder="1" applyAlignment="1" applyProtection="1">
      <alignment horizontal="center"/>
    </xf>
    <xf numFmtId="164" fontId="0" fillId="0" borderId="2" xfId="0" applyNumberFormat="1" applyFont="1" applyFill="1" applyBorder="1" applyAlignment="1" applyProtection="1">
      <alignment horizontal="center"/>
    </xf>
    <xf numFmtId="164" fontId="1" fillId="0" borderId="2" xfId="1" applyNumberFormat="1" applyFont="1" applyBorder="1" applyAlignment="1" applyProtection="1">
      <alignment horizontal="center"/>
    </xf>
    <xf numFmtId="164" fontId="1" fillId="0" borderId="2" xfId="0" applyNumberFormat="1" applyFont="1" applyFill="1" applyBorder="1" applyAlignment="1" applyProtection="1"/>
    <xf numFmtId="6" fontId="3" fillId="3" borderId="2" xfId="0" applyNumberFormat="1" applyFont="1" applyFill="1" applyBorder="1" applyAlignment="1" applyProtection="1">
      <alignment horizontal="center"/>
    </xf>
    <xf numFmtId="0" fontId="10" fillId="3" borderId="11" xfId="0" applyFont="1" applyFill="1" applyBorder="1" applyAlignment="1" applyProtection="1">
      <alignment horizontal="center" wrapText="1"/>
      <protection locked="0"/>
    </xf>
    <xf numFmtId="0" fontId="10" fillId="3" borderId="19" xfId="0" applyFont="1" applyFill="1" applyBorder="1" applyAlignment="1" applyProtection="1">
      <alignment horizontal="center" wrapText="1"/>
      <protection locked="0"/>
    </xf>
    <xf numFmtId="0" fontId="6" fillId="3" borderId="14" xfId="0" applyFont="1" applyFill="1" applyBorder="1" applyAlignment="1" applyProtection="1">
      <alignment horizontal="left"/>
      <protection locked="0"/>
    </xf>
    <xf numFmtId="0" fontId="13" fillId="0" borderId="13" xfId="0" applyFont="1" applyBorder="1" applyAlignment="1">
      <alignment horizontal="center"/>
    </xf>
    <xf numFmtId="0" fontId="15" fillId="3" borderId="2" xfId="0" applyFont="1" applyFill="1" applyBorder="1" applyAlignment="1" applyProtection="1">
      <alignment horizontal="center"/>
      <protection locked="0"/>
    </xf>
    <xf numFmtId="43" fontId="15" fillId="3" borderId="2" xfId="2" applyFont="1" applyFill="1" applyBorder="1" applyAlignment="1" applyProtection="1">
      <alignment horizontal="center"/>
      <protection locked="0"/>
    </xf>
    <xf numFmtId="0" fontId="6" fillId="3" borderId="2" xfId="0" applyFont="1" applyFill="1" applyBorder="1" applyAlignment="1" applyProtection="1">
      <alignment horizontal="left"/>
      <protection locked="0"/>
    </xf>
    <xf numFmtId="0" fontId="9" fillId="3" borderId="2" xfId="0" applyFont="1" applyFill="1" applyBorder="1" applyAlignment="1" applyProtection="1">
      <alignment horizontal="center"/>
      <protection locked="0"/>
    </xf>
    <xf numFmtId="0" fontId="13" fillId="0" borderId="2" xfId="0" applyFont="1" applyBorder="1" applyAlignment="1">
      <alignment horizontal="center" vertical="center" wrapText="1"/>
    </xf>
    <xf numFmtId="10" fontId="9" fillId="3" borderId="2" xfId="0" applyNumberFormat="1" applyFont="1" applyFill="1" applyBorder="1" applyAlignment="1" applyProtection="1">
      <alignment horizontal="center"/>
      <protection locked="0"/>
    </xf>
    <xf numFmtId="0" fontId="6" fillId="0" borderId="2" xfId="0" applyFont="1" applyBorder="1" applyAlignment="1">
      <alignment horizontal="center"/>
    </xf>
    <xf numFmtId="43" fontId="9" fillId="3" borderId="15" xfId="2" applyFont="1" applyFill="1" applyBorder="1" applyAlignment="1" applyProtection="1">
      <alignment horizontal="center"/>
      <protection locked="0"/>
    </xf>
    <xf numFmtId="43" fontId="9" fillId="3" borderId="17" xfId="2" applyFont="1" applyFill="1" applyBorder="1" applyAlignment="1" applyProtection="1">
      <alignment horizontal="center"/>
      <protection locked="0"/>
    </xf>
    <xf numFmtId="0" fontId="23" fillId="0" borderId="1" xfId="0" applyFont="1" applyBorder="1" applyAlignment="1">
      <alignment horizontal="center" vertical="center" wrapText="1"/>
    </xf>
    <xf numFmtId="0" fontId="3" fillId="0" borderId="0" xfId="0" applyFont="1"/>
    <xf numFmtId="0" fontId="22" fillId="0" borderId="2" xfId="0" applyFont="1" applyBorder="1" applyAlignment="1">
      <alignment horizontal="center" vertical="center" wrapText="1"/>
    </xf>
    <xf numFmtId="0" fontId="15" fillId="3" borderId="13" xfId="0" applyFont="1" applyFill="1" applyBorder="1" applyAlignment="1" applyProtection="1">
      <alignment horizontal="center"/>
      <protection locked="0"/>
    </xf>
    <xf numFmtId="0" fontId="6" fillId="0" borderId="2" xfId="0" applyFont="1" applyBorder="1" applyAlignment="1">
      <alignment horizontal="center" vertical="center" wrapText="1"/>
    </xf>
    <xf numFmtId="0" fontId="9" fillId="3" borderId="13"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3" fillId="7" borderId="0" xfId="0" applyFont="1" applyFill="1"/>
    <xf numFmtId="0" fontId="10" fillId="7" borderId="0" xfId="0" applyFont="1" applyFill="1"/>
    <xf numFmtId="0" fontId="10" fillId="7" borderId="0" xfId="0" applyFont="1" applyFill="1" applyProtection="1">
      <protection locked="0"/>
    </xf>
    <xf numFmtId="0" fontId="7" fillId="7" borderId="0" xfId="0" applyFont="1" applyFill="1" applyBorder="1" applyAlignment="1" applyProtection="1">
      <protection locked="0"/>
    </xf>
    <xf numFmtId="0" fontId="3" fillId="4" borderId="4" xfId="0" applyFont="1" applyFill="1" applyBorder="1" applyAlignment="1"/>
    <xf numFmtId="0" fontId="25" fillId="9" borderId="29" xfId="0" applyFont="1" applyFill="1" applyBorder="1" applyAlignment="1">
      <alignment vertical="center"/>
    </xf>
    <xf numFmtId="0" fontId="24" fillId="9" borderId="30" xfId="0" applyFont="1" applyFill="1" applyBorder="1" applyAlignment="1"/>
    <xf numFmtId="0" fontId="10" fillId="0" borderId="5" xfId="0" applyFont="1" applyBorder="1"/>
    <xf numFmtId="0" fontId="7" fillId="0" borderId="24" xfId="0" applyFont="1" applyBorder="1" applyAlignment="1">
      <alignment horizontal="right"/>
    </xf>
    <xf numFmtId="0" fontId="7" fillId="0" borderId="29" xfId="0" applyFont="1" applyBorder="1" applyAlignment="1">
      <alignment horizontal="right"/>
    </xf>
    <xf numFmtId="0" fontId="7" fillId="0" borderId="5" xfId="0" applyFont="1" applyBorder="1" applyAlignment="1">
      <alignment horizontal="right"/>
    </xf>
    <xf numFmtId="0" fontId="10" fillId="8" borderId="5" xfId="0" applyFont="1" applyFill="1" applyBorder="1"/>
    <xf numFmtId="0" fontId="13" fillId="0" borderId="32" xfId="0" applyFont="1" applyBorder="1" applyAlignment="1">
      <alignment horizontal="center"/>
    </xf>
    <xf numFmtId="0" fontId="6" fillId="3" borderId="32" xfId="0" applyFont="1" applyFill="1" applyBorder="1" applyAlignment="1" applyProtection="1">
      <alignment vertical="center"/>
      <protection locked="0"/>
    </xf>
    <xf numFmtId="0" fontId="6" fillId="3" borderId="34" xfId="0" applyFont="1" applyFill="1" applyBorder="1" applyAlignment="1" applyProtection="1">
      <alignment vertical="center"/>
      <protection locked="0"/>
    </xf>
    <xf numFmtId="0" fontId="10" fillId="3" borderId="24" xfId="0" applyFont="1" applyFill="1" applyBorder="1" applyAlignment="1" applyProtection="1">
      <alignment horizontal="center" wrapText="1"/>
      <protection locked="0"/>
    </xf>
    <xf numFmtId="0" fontId="13" fillId="0" borderId="35" xfId="0" applyFont="1" applyBorder="1" applyAlignment="1">
      <alignment horizontal="center"/>
    </xf>
    <xf numFmtId="0" fontId="10" fillId="3" borderId="29" xfId="0" applyFont="1" applyFill="1" applyBorder="1" applyAlignment="1" applyProtection="1">
      <alignment horizontal="center" wrapText="1"/>
      <protection locked="0"/>
    </xf>
    <xf numFmtId="0" fontId="10" fillId="8" borderId="33" xfId="0" applyFont="1" applyFill="1" applyBorder="1" applyAlignment="1">
      <alignment horizontal="center"/>
    </xf>
    <xf numFmtId="0" fontId="10" fillId="8" borderId="35" xfId="0" applyFont="1" applyFill="1" applyBorder="1" applyAlignment="1">
      <alignment horizontal="center"/>
    </xf>
    <xf numFmtId="0" fontId="6" fillId="3" borderId="30" xfId="0" applyFont="1" applyFill="1" applyBorder="1" applyAlignment="1" applyProtection="1">
      <alignment vertical="center"/>
      <protection locked="0"/>
    </xf>
    <xf numFmtId="0" fontId="10" fillId="4" borderId="24" xfId="0" applyFont="1" applyFill="1" applyBorder="1"/>
    <xf numFmtId="0" fontId="10" fillId="4" borderId="0" xfId="0" applyFont="1" applyFill="1" applyBorder="1"/>
    <xf numFmtId="0" fontId="10" fillId="4" borderId="34" xfId="0" applyFont="1" applyFill="1" applyBorder="1"/>
    <xf numFmtId="0" fontId="10" fillId="4" borderId="0" xfId="0" applyFont="1" applyFill="1" applyBorder="1" applyAlignment="1">
      <alignment horizontal="center"/>
    </xf>
    <xf numFmtId="0" fontId="10" fillId="4" borderId="34" xfId="0" applyFont="1" applyFill="1" applyBorder="1" applyAlignment="1">
      <alignment horizontal="center"/>
    </xf>
    <xf numFmtId="0" fontId="10" fillId="4" borderId="0" xfId="0" applyFont="1" applyFill="1" applyBorder="1" applyAlignment="1"/>
    <xf numFmtId="14" fontId="10" fillId="4" borderId="24" xfId="0" applyNumberFormat="1" applyFont="1" applyFill="1" applyBorder="1" applyAlignment="1"/>
    <xf numFmtId="0" fontId="10" fillId="4" borderId="25" xfId="0" applyFont="1" applyFill="1" applyBorder="1"/>
    <xf numFmtId="0" fontId="10" fillId="4" borderId="26" xfId="0" applyFont="1" applyFill="1" applyBorder="1"/>
    <xf numFmtId="0" fontId="3" fillId="4" borderId="0" xfId="0" applyFont="1" applyFill="1"/>
    <xf numFmtId="0" fontId="3" fillId="7" borderId="0" xfId="0" applyFont="1" applyFill="1" applyAlignment="1">
      <alignment vertical="center"/>
    </xf>
    <xf numFmtId="0" fontId="9" fillId="7" borderId="0" xfId="0" applyFont="1" applyFill="1"/>
    <xf numFmtId="0" fontId="8" fillId="7" borderId="0" xfId="0" applyFont="1" applyFill="1" applyBorder="1" applyAlignment="1"/>
    <xf numFmtId="0" fontId="3" fillId="7" borderId="0" xfId="0" applyFont="1" applyFill="1" applyBorder="1"/>
    <xf numFmtId="0" fontId="25" fillId="7" borderId="0" xfId="0" applyFont="1" applyFill="1" applyBorder="1" applyAlignment="1"/>
    <xf numFmtId="0" fontId="12" fillId="7" borderId="0" xfId="0" applyFont="1" applyFill="1" applyBorder="1" applyAlignment="1"/>
    <xf numFmtId="0" fontId="10" fillId="4" borderId="4" xfId="0" applyFont="1" applyFill="1" applyBorder="1" applyProtection="1">
      <protection locked="0"/>
    </xf>
    <xf numFmtId="0" fontId="5" fillId="4" borderId="23" xfId="0" applyFont="1" applyFill="1" applyBorder="1" applyAlignment="1">
      <alignment horizontal="left"/>
    </xf>
    <xf numFmtId="0" fontId="5" fillId="4" borderId="28" xfId="0" applyFont="1" applyFill="1" applyBorder="1" applyAlignment="1">
      <alignment horizontal="left"/>
    </xf>
    <xf numFmtId="0" fontId="3" fillId="4" borderId="24" xfId="0" applyFont="1" applyFill="1" applyBorder="1" applyProtection="1">
      <protection locked="0"/>
    </xf>
    <xf numFmtId="10" fontId="7" fillId="10" borderId="33" xfId="0" applyNumberFormat="1" applyFont="1" applyFill="1" applyBorder="1" applyAlignment="1" applyProtection="1">
      <alignment horizontal="center"/>
      <protection locked="0"/>
    </xf>
    <xf numFmtId="0" fontId="7" fillId="10" borderId="35" xfId="0" applyFont="1" applyFill="1" applyBorder="1" applyAlignment="1" applyProtection="1">
      <alignment horizontal="center"/>
      <protection locked="0"/>
    </xf>
    <xf numFmtId="10" fontId="9" fillId="10" borderId="33" xfId="0" applyNumberFormat="1" applyFont="1" applyFill="1" applyBorder="1" applyAlignment="1" applyProtection="1">
      <alignment horizontal="center"/>
      <protection locked="0"/>
    </xf>
    <xf numFmtId="0" fontId="9" fillId="10" borderId="35" xfId="0" applyFont="1" applyFill="1" applyBorder="1" applyAlignment="1" applyProtection="1">
      <alignment horizontal="center"/>
      <protection locked="0"/>
    </xf>
    <xf numFmtId="0" fontId="8" fillId="8" borderId="29" xfId="0" applyFont="1" applyFill="1" applyBorder="1"/>
    <xf numFmtId="0" fontId="6" fillId="0" borderId="5" xfId="0" applyFont="1" applyBorder="1" applyAlignment="1">
      <alignment horizontal="center" wrapText="1"/>
    </xf>
    <xf numFmtId="0" fontId="15" fillId="3" borderId="5" xfId="0" applyFont="1" applyFill="1" applyBorder="1" applyProtection="1">
      <protection locked="0"/>
    </xf>
    <xf numFmtId="44" fontId="6" fillId="0" borderId="6" xfId="1" applyFont="1" applyBorder="1" applyAlignment="1">
      <alignment horizontal="center" vertical="center" wrapText="1"/>
    </xf>
    <xf numFmtId="10" fontId="15" fillId="3" borderId="6" xfId="1" applyNumberFormat="1" applyFont="1" applyFill="1" applyBorder="1" applyAlignment="1" applyProtection="1">
      <alignment horizontal="right"/>
      <protection locked="0"/>
    </xf>
    <xf numFmtId="10" fontId="15" fillId="3" borderId="6" xfId="1" applyNumberFormat="1" applyFont="1" applyFill="1" applyBorder="1" applyProtection="1">
      <protection locked="0"/>
    </xf>
    <xf numFmtId="44" fontId="9" fillId="7" borderId="6" xfId="1" applyFont="1" applyFill="1" applyBorder="1"/>
    <xf numFmtId="0" fontId="22" fillId="0" borderId="6" xfId="0" applyFont="1" applyBorder="1" applyAlignment="1">
      <alignment horizontal="center" vertical="center" wrapText="1"/>
    </xf>
    <xf numFmtId="0" fontId="3" fillId="3" borderId="5" xfId="0" applyFont="1" applyFill="1" applyBorder="1" applyAlignment="1" applyProtection="1">
      <protection locked="0"/>
    </xf>
    <xf numFmtId="14" fontId="15" fillId="3" borderId="6" xfId="0" applyNumberFormat="1" applyFont="1" applyFill="1" applyBorder="1" applyProtection="1">
      <protection locked="0"/>
    </xf>
    <xf numFmtId="0" fontId="3" fillId="7" borderId="6" xfId="0" applyFont="1" applyFill="1" applyBorder="1"/>
    <xf numFmtId="0" fontId="23" fillId="0" borderId="9" xfId="0" applyFont="1" applyBorder="1" applyAlignment="1">
      <alignment horizontal="center" vertical="center" wrapText="1"/>
    </xf>
    <xf numFmtId="166" fontId="15" fillId="3" borderId="10" xfId="0" applyNumberFormat="1" applyFont="1" applyFill="1" applyBorder="1" applyAlignment="1" applyProtection="1">
      <alignment horizontal="center"/>
      <protection locked="0"/>
    </xf>
    <xf numFmtId="166" fontId="15" fillId="3" borderId="9" xfId="0" applyNumberFormat="1" applyFont="1" applyFill="1" applyBorder="1" applyAlignment="1" applyProtection="1">
      <alignment horizontal="center"/>
      <protection locked="0"/>
    </xf>
    <xf numFmtId="0" fontId="12" fillId="0" borderId="5" xfId="0" applyFont="1" applyBorder="1" applyAlignment="1"/>
    <xf numFmtId="0" fontId="12" fillId="0" borderId="6" xfId="0" applyFont="1" applyBorder="1" applyAlignment="1"/>
    <xf numFmtId="167" fontId="15" fillId="3" borderId="6" xfId="0" applyNumberFormat="1" applyFont="1" applyFill="1" applyBorder="1" applyAlignment="1" applyProtection="1">
      <alignment horizontal="center"/>
      <protection locked="0"/>
    </xf>
    <xf numFmtId="166" fontId="15" fillId="3" borderId="6" xfId="0" applyNumberFormat="1" applyFont="1" applyFill="1" applyBorder="1" applyAlignment="1" applyProtection="1">
      <alignment horizontal="center"/>
      <protection locked="0"/>
    </xf>
    <xf numFmtId="0" fontId="3" fillId="7" borderId="5" xfId="0" applyFont="1" applyFill="1" applyBorder="1" applyAlignment="1"/>
    <xf numFmtId="0" fontId="8" fillId="4" borderId="24" xfId="0" applyFont="1" applyFill="1" applyBorder="1" applyAlignment="1">
      <alignment vertical="top" wrapText="1"/>
    </xf>
    <xf numFmtId="0" fontId="8" fillId="4" borderId="0" xfId="0" applyFont="1" applyFill="1" applyBorder="1" applyAlignment="1">
      <alignment vertical="top" wrapText="1"/>
    </xf>
    <xf numFmtId="0" fontId="8" fillId="4" borderId="34" xfId="0" applyFont="1" applyFill="1" applyBorder="1" applyAlignment="1">
      <alignment vertical="top" wrapText="1"/>
    </xf>
    <xf numFmtId="0" fontId="10" fillId="4" borderId="0" xfId="0" applyFont="1" applyFill="1" applyBorder="1" applyAlignment="1">
      <alignment horizontal="center" vertical="center" wrapText="1"/>
    </xf>
    <xf numFmtId="0" fontId="3" fillId="4" borderId="25" xfId="0" applyFont="1" applyFill="1" applyBorder="1"/>
    <xf numFmtId="0" fontId="3" fillId="4" borderId="26" xfId="0" applyFont="1" applyFill="1" applyBorder="1"/>
    <xf numFmtId="0" fontId="3" fillId="4" borderId="36" xfId="0" applyFont="1" applyFill="1" applyBorder="1"/>
    <xf numFmtId="0" fontId="10" fillId="4" borderId="0" xfId="0" applyFont="1" applyFill="1" applyBorder="1" applyAlignment="1">
      <alignment vertical="center"/>
    </xf>
    <xf numFmtId="0" fontId="3" fillId="4" borderId="31" xfId="0" applyFont="1" applyFill="1" applyBorder="1" applyAlignment="1"/>
    <xf numFmtId="0" fontId="3" fillId="4" borderId="16" xfId="0" applyFont="1" applyFill="1" applyBorder="1" applyAlignment="1"/>
    <xf numFmtId="0" fontId="3" fillId="4" borderId="32" xfId="0" applyFont="1" applyFill="1" applyBorder="1" applyAlignment="1"/>
    <xf numFmtId="0" fontId="3" fillId="4" borderId="24" xfId="0" applyFont="1" applyFill="1" applyBorder="1"/>
    <xf numFmtId="0" fontId="3" fillId="4" borderId="0" xfId="0" applyFont="1" applyFill="1" applyBorder="1"/>
    <xf numFmtId="0" fontId="3" fillId="4" borderId="34" xfId="0" applyFont="1" applyFill="1" applyBorder="1"/>
    <xf numFmtId="0" fontId="3" fillId="4" borderId="4" xfId="0" applyFont="1" applyFill="1" applyBorder="1"/>
    <xf numFmtId="0" fontId="3" fillId="4" borderId="23" xfId="0" applyFont="1" applyFill="1" applyBorder="1"/>
    <xf numFmtId="0" fontId="27" fillId="4" borderId="0" xfId="0" applyFont="1" applyFill="1" applyBorder="1" applyAlignment="1"/>
    <xf numFmtId="0" fontId="3" fillId="4" borderId="0" xfId="0" applyFont="1" applyFill="1" applyBorder="1" applyAlignment="1"/>
    <xf numFmtId="0" fontId="19" fillId="4" borderId="0" xfId="0" applyFont="1" applyFill="1" applyBorder="1"/>
    <xf numFmtId="0" fontId="0" fillId="4" borderId="0" xfId="0" applyFill="1"/>
    <xf numFmtId="0" fontId="30" fillId="4" borderId="0" xfId="0" applyNumberFormat="1" applyFont="1" applyFill="1" applyBorder="1" applyAlignment="1">
      <alignment horizontal="center" vertical="center" wrapText="1"/>
    </xf>
    <xf numFmtId="0" fontId="0" fillId="4" borderId="0" xfId="0" applyFill="1" applyBorder="1"/>
    <xf numFmtId="0" fontId="0" fillId="4" borderId="0" xfId="0" applyFill="1" applyBorder="1" applyAlignment="1">
      <alignment horizontal="center"/>
    </xf>
    <xf numFmtId="0" fontId="1" fillId="4" borderId="0" xfId="0" applyFont="1" applyFill="1" applyBorder="1"/>
    <xf numFmtId="2" fontId="1" fillId="4" borderId="0" xfId="0" applyNumberFormat="1" applyFont="1" applyFill="1" applyBorder="1" applyAlignment="1">
      <alignment horizontal="center"/>
    </xf>
    <xf numFmtId="0" fontId="0" fillId="7" borderId="0" xfId="0" applyFill="1"/>
    <xf numFmtId="6" fontId="0" fillId="3" borderId="0" xfId="0" applyNumberFormat="1" applyFill="1" applyBorder="1" applyAlignment="1" applyProtection="1">
      <alignment horizontal="center"/>
      <protection locked="0"/>
    </xf>
    <xf numFmtId="164" fontId="0" fillId="0" borderId="2" xfId="0" applyNumberFormat="1" applyFill="1" applyBorder="1" applyProtection="1"/>
    <xf numFmtId="164" fontId="0" fillId="0" borderId="2" xfId="0" applyNumberFormat="1" applyFont="1" applyFill="1" applyBorder="1" applyAlignment="1" applyProtection="1">
      <alignment horizontal="right"/>
    </xf>
    <xf numFmtId="168" fontId="0" fillId="3" borderId="2" xfId="0" applyNumberFormat="1" applyFont="1" applyFill="1" applyBorder="1" applyAlignment="1" applyProtection="1">
      <alignment horizontal="right"/>
      <protection locked="0"/>
    </xf>
    <xf numFmtId="164" fontId="0" fillId="0" borderId="2" xfId="0" applyNumberFormat="1" applyFont="1" applyFill="1" applyBorder="1" applyProtection="1"/>
    <xf numFmtId="164" fontId="0" fillId="3" borderId="2" xfId="0" applyNumberFormat="1" applyFill="1" applyBorder="1" applyProtection="1"/>
    <xf numFmtId="0" fontId="0" fillId="4" borderId="0" xfId="0" applyFill="1" applyBorder="1" applyProtection="1"/>
    <xf numFmtId="0" fontId="1" fillId="4" borderId="0" xfId="0" applyFont="1" applyFill="1" applyBorder="1" applyProtection="1"/>
    <xf numFmtId="0" fontId="0" fillId="4" borderId="0" xfId="0" applyFont="1" applyFill="1" applyBorder="1"/>
    <xf numFmtId="0" fontId="0" fillId="4" borderId="23" xfId="0" applyFill="1" applyBorder="1"/>
    <xf numFmtId="0" fontId="0" fillId="4" borderId="28" xfId="0" applyFill="1" applyBorder="1"/>
    <xf numFmtId="0" fontId="0" fillId="0" borderId="5" xfId="0" applyFill="1" applyBorder="1" applyAlignment="1" applyProtection="1">
      <alignment horizontal="left" indent="1"/>
    </xf>
    <xf numFmtId="0" fontId="0" fillId="3" borderId="5" xfId="0" applyFont="1" applyFill="1" applyBorder="1" applyAlignment="1" applyProtection="1">
      <alignment horizontal="left" indent="1"/>
    </xf>
    <xf numFmtId="0" fontId="0" fillId="4" borderId="34" xfId="0" applyFill="1" applyBorder="1"/>
    <xf numFmtId="0" fontId="0" fillId="0" borderId="5" xfId="0" applyFont="1" applyFill="1" applyBorder="1" applyAlignment="1" applyProtection="1">
      <alignment horizontal="left" indent="1"/>
    </xf>
    <xf numFmtId="0" fontId="1" fillId="0" borderId="5" xfId="0" applyFont="1" applyBorder="1" applyAlignment="1" applyProtection="1"/>
    <xf numFmtId="0" fontId="0" fillId="0" borderId="5" xfId="0" applyFont="1" applyFill="1" applyBorder="1" applyAlignment="1" applyProtection="1">
      <protection locked="0"/>
    </xf>
    <xf numFmtId="0" fontId="3" fillId="0" borderId="5" xfId="0" applyFont="1" applyFill="1" applyBorder="1" applyAlignment="1" applyProtection="1">
      <protection locked="0"/>
    </xf>
    <xf numFmtId="0" fontId="0" fillId="0" borderId="5" xfId="0" applyFill="1" applyBorder="1" applyAlignment="1" applyProtection="1">
      <protection locked="0"/>
    </xf>
    <xf numFmtId="0" fontId="1" fillId="0" borderId="5" xfId="0" applyFont="1" applyBorder="1" applyProtection="1"/>
    <xf numFmtId="0" fontId="4" fillId="13" borderId="5" xfId="0" applyFont="1" applyFill="1" applyBorder="1" applyAlignment="1" applyProtection="1">
      <alignment horizontal="left" indent="1"/>
    </xf>
    <xf numFmtId="0" fontId="1" fillId="0" borderId="5" xfId="0" applyFont="1" applyBorder="1" applyAlignment="1" applyProtection="1">
      <alignment horizontal="left"/>
    </xf>
    <xf numFmtId="0" fontId="0" fillId="4" borderId="24" xfId="0" applyFill="1" applyBorder="1"/>
    <xf numFmtId="0" fontId="1" fillId="4" borderId="24" xfId="0" applyFont="1" applyFill="1" applyBorder="1"/>
    <xf numFmtId="0" fontId="0" fillId="4" borderId="24" xfId="0" applyFont="1" applyFill="1" applyBorder="1"/>
    <xf numFmtId="0" fontId="0" fillId="4" borderId="25" xfId="0" applyFill="1" applyBorder="1"/>
    <xf numFmtId="0" fontId="0" fillId="4" borderId="26" xfId="0" applyFill="1" applyBorder="1"/>
    <xf numFmtId="0" fontId="0" fillId="4" borderId="36" xfId="0" applyFill="1" applyBorder="1"/>
    <xf numFmtId="0" fontId="0" fillId="0" borderId="2" xfId="0" applyFont="1" applyFill="1" applyBorder="1" applyAlignment="1" applyProtection="1">
      <alignment horizontal="left"/>
    </xf>
    <xf numFmtId="0" fontId="53" fillId="3" borderId="2" xfId="0" applyFont="1" applyFill="1" applyBorder="1" applyAlignment="1" applyProtection="1">
      <alignment horizontal="left" indent="1"/>
      <protection locked="0"/>
    </xf>
    <xf numFmtId="0" fontId="1" fillId="0" borderId="2" xfId="0" applyFont="1" applyFill="1" applyBorder="1" applyAlignment="1" applyProtection="1">
      <alignment horizontal="center"/>
    </xf>
    <xf numFmtId="0" fontId="0" fillId="0" borderId="2" xfId="0" applyFill="1" applyBorder="1" applyProtection="1"/>
    <xf numFmtId="0" fontId="1" fillId="0" borderId="2" xfId="0" applyFont="1" applyFill="1" applyBorder="1" applyProtection="1"/>
    <xf numFmtId="0" fontId="0" fillId="4" borderId="16" xfId="0" applyFill="1" applyBorder="1"/>
    <xf numFmtId="0" fontId="0" fillId="4" borderId="37" xfId="0" applyFill="1" applyBorder="1"/>
    <xf numFmtId="0" fontId="48" fillId="4" borderId="0" xfId="0" applyFont="1" applyFill="1" applyBorder="1"/>
    <xf numFmtId="0" fontId="51" fillId="7" borderId="0" xfId="0" applyFont="1" applyFill="1" applyBorder="1"/>
    <xf numFmtId="0" fontId="48" fillId="7" borderId="0" xfId="0" applyFont="1" applyFill="1" applyBorder="1"/>
    <xf numFmtId="0" fontId="48" fillId="4" borderId="23" xfId="0" applyFont="1" applyFill="1" applyBorder="1"/>
    <xf numFmtId="164" fontId="48" fillId="0" borderId="6" xfId="4" applyNumberFormat="1" applyFont="1" applyFill="1" applyBorder="1" applyProtection="1">
      <protection locked="0"/>
    </xf>
    <xf numFmtId="164" fontId="48" fillId="12" borderId="6" xfId="4" applyNumberFormat="1" applyFont="1" applyFill="1" applyBorder="1" applyProtection="1">
      <protection locked="0"/>
    </xf>
    <xf numFmtId="164" fontId="35" fillId="12" borderId="6" xfId="4" applyNumberFormat="1" applyFont="1" applyFill="1" applyBorder="1" applyProtection="1">
      <protection locked="0"/>
    </xf>
    <xf numFmtId="164" fontId="35" fillId="0" borderId="6" xfId="4" applyNumberFormat="1" applyFont="1" applyFill="1" applyBorder="1" applyProtection="1">
      <protection locked="0"/>
    </xf>
    <xf numFmtId="164" fontId="48" fillId="0" borderId="34" xfId="0" applyNumberFormat="1" applyFont="1" applyFill="1" applyBorder="1" applyProtection="1">
      <protection locked="0"/>
    </xf>
    <xf numFmtId="164" fontId="48" fillId="0" borderId="26" xfId="0" applyNumberFormat="1" applyFont="1" applyFill="1" applyBorder="1" applyProtection="1">
      <protection locked="0"/>
    </xf>
    <xf numFmtId="164" fontId="48" fillId="0" borderId="36" xfId="0" applyNumberFormat="1" applyFont="1" applyFill="1" applyBorder="1" applyProtection="1">
      <protection locked="0"/>
    </xf>
    <xf numFmtId="0" fontId="46" fillId="0" borderId="3" xfId="0" applyFont="1" applyFill="1" applyBorder="1" applyAlignment="1">
      <alignment horizontal="center"/>
    </xf>
    <xf numFmtId="0" fontId="46" fillId="0" borderId="10" xfId="0" applyFont="1" applyFill="1" applyBorder="1" applyAlignment="1">
      <alignment horizontal="center"/>
    </xf>
    <xf numFmtId="0" fontId="48" fillId="4" borderId="26" xfId="0" applyFont="1" applyFill="1" applyBorder="1"/>
    <xf numFmtId="0" fontId="34" fillId="7" borderId="0" xfId="0" applyFont="1" applyFill="1"/>
    <xf numFmtId="0" fontId="39" fillId="7" borderId="0" xfId="0" applyFont="1" applyFill="1"/>
    <xf numFmtId="0" fontId="39" fillId="0" borderId="0" xfId="0" applyFont="1" applyFill="1" applyBorder="1" applyAlignment="1" applyProtection="1">
      <alignment wrapText="1"/>
    </xf>
    <xf numFmtId="0" fontId="39" fillId="0" borderId="0" xfId="0" applyFont="1" applyFill="1" applyBorder="1" applyAlignment="1" applyProtection="1">
      <alignment horizontal="left" indent="3"/>
    </xf>
    <xf numFmtId="0" fontId="40" fillId="0" borderId="24" xfId="0" applyFont="1" applyBorder="1" applyAlignment="1" applyProtection="1">
      <alignment horizontal="center"/>
    </xf>
    <xf numFmtId="0" fontId="40" fillId="0" borderId="0" xfId="0" applyFont="1" applyBorder="1" applyAlignment="1" applyProtection="1">
      <alignment horizontal="center"/>
    </xf>
    <xf numFmtId="0" fontId="34" fillId="0" borderId="34" xfId="0" applyFont="1" applyBorder="1" applyProtection="1"/>
    <xf numFmtId="0" fontId="39" fillId="0" borderId="24" xfId="0" applyFont="1" applyBorder="1" applyAlignment="1" applyProtection="1"/>
    <xf numFmtId="0" fontId="39" fillId="0" borderId="0" xfId="0" applyFont="1" applyBorder="1" applyAlignment="1" applyProtection="1"/>
    <xf numFmtId="0" fontId="4" fillId="0" borderId="24" xfId="0" applyFont="1" applyBorder="1" applyAlignment="1" applyProtection="1">
      <protection locked="0"/>
    </xf>
    <xf numFmtId="0" fontId="4" fillId="0" borderId="0" xfId="0" applyFont="1" applyBorder="1" applyAlignment="1" applyProtection="1">
      <protection locked="0"/>
    </xf>
    <xf numFmtId="0" fontId="39" fillId="0" borderId="24" xfId="0" applyFont="1" applyBorder="1" applyAlignment="1" applyProtection="1">
      <alignment horizontal="left" indent="4"/>
    </xf>
    <xf numFmtId="0" fontId="39" fillId="0" borderId="0" xfId="0" applyFont="1" applyBorder="1" applyAlignment="1" applyProtection="1">
      <alignment horizontal="left" indent="4"/>
    </xf>
    <xf numFmtId="0" fontId="39" fillId="0" borderId="0" xfId="0" applyFont="1" applyBorder="1" applyAlignment="1" applyProtection="1">
      <alignment horizontal="left"/>
    </xf>
    <xf numFmtId="0" fontId="4" fillId="0" borderId="24" xfId="0" applyFont="1" applyBorder="1" applyAlignment="1" applyProtection="1">
      <alignment horizontal="left" wrapText="1"/>
    </xf>
    <xf numFmtId="0" fontId="4" fillId="0" borderId="0" xfId="0" applyFont="1" applyBorder="1" applyAlignment="1" applyProtection="1">
      <alignment horizontal="left" wrapText="1"/>
    </xf>
    <xf numFmtId="0" fontId="39" fillId="0" borderId="0" xfId="0" applyFont="1" applyBorder="1" applyAlignment="1" applyProtection="1">
      <alignment horizontal="left" wrapText="1"/>
    </xf>
    <xf numFmtId="0" fontId="39" fillId="0" borderId="0" xfId="0" applyFont="1" applyBorder="1" applyProtection="1"/>
    <xf numFmtId="0" fontId="41" fillId="0" borderId="24" xfId="0" applyFont="1" applyBorder="1" applyProtection="1"/>
    <xf numFmtId="0" fontId="41" fillId="0" borderId="0" xfId="0" applyFont="1" applyBorder="1" applyProtection="1"/>
    <xf numFmtId="0" fontId="39" fillId="0" borderId="34" xfId="0" applyFont="1" applyBorder="1" applyProtection="1"/>
    <xf numFmtId="0" fontId="41" fillId="0" borderId="24" xfId="0" applyFont="1" applyBorder="1" applyAlignment="1" applyProtection="1">
      <alignment horizontal="left"/>
    </xf>
    <xf numFmtId="0" fontId="41" fillId="0" borderId="0" xfId="0" applyFont="1" applyBorder="1" applyAlignment="1" applyProtection="1">
      <alignment horizontal="left"/>
    </xf>
    <xf numFmtId="0" fontId="39" fillId="0" borderId="24" xfId="0" applyFont="1" applyFill="1" applyBorder="1" applyAlignment="1" applyProtection="1">
      <alignment horizontal="left" indent="3"/>
    </xf>
    <xf numFmtId="0" fontId="39" fillId="0" borderId="34" xfId="0" applyFont="1" applyFill="1" applyBorder="1" applyAlignment="1" applyProtection="1">
      <alignment horizontal="left" indent="3"/>
    </xf>
    <xf numFmtId="0" fontId="39" fillId="0" borderId="2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0" fillId="0" borderId="34" xfId="0" applyBorder="1" applyProtection="1"/>
    <xf numFmtId="0" fontId="39" fillId="0" borderId="24" xfId="0" applyFont="1" applyBorder="1" applyAlignment="1" applyProtection="1">
      <alignment horizontal="left" wrapText="1"/>
    </xf>
    <xf numFmtId="0" fontId="39" fillId="0" borderId="34" xfId="0" applyFont="1" applyBorder="1" applyAlignment="1" applyProtection="1">
      <alignment horizontal="left" wrapText="1"/>
    </xf>
    <xf numFmtId="0" fontId="39" fillId="0" borderId="34" xfId="0" applyFont="1" applyBorder="1" applyAlignment="1" applyProtection="1">
      <alignment horizontal="left" vertical="top" wrapText="1"/>
    </xf>
    <xf numFmtId="0" fontId="39" fillId="0" borderId="24" xfId="0" applyFont="1" applyBorder="1" applyProtection="1"/>
    <xf numFmtId="0" fontId="0" fillId="0" borderId="34" xfId="0" applyFont="1" applyBorder="1" applyProtection="1"/>
    <xf numFmtId="0" fontId="0" fillId="0" borderId="24" xfId="0" applyBorder="1" applyProtection="1"/>
    <xf numFmtId="0" fontId="0" fillId="0" borderId="0" xfId="0" applyBorder="1" applyProtection="1"/>
    <xf numFmtId="0" fontId="0" fillId="0" borderId="25" xfId="0" applyBorder="1" applyProtection="1"/>
    <xf numFmtId="0" fontId="0" fillId="0" borderId="26" xfId="0" applyBorder="1" applyProtection="1"/>
    <xf numFmtId="0" fontId="0" fillId="0" borderId="36" xfId="0" applyBorder="1" applyProtection="1"/>
    <xf numFmtId="170" fontId="48" fillId="3" borderId="2" xfId="0" applyNumberFormat="1" applyFont="1" applyFill="1" applyBorder="1" applyProtection="1">
      <protection locked="0"/>
    </xf>
    <xf numFmtId="0" fontId="48" fillId="3" borderId="2" xfId="0" applyFont="1" applyFill="1" applyBorder="1" applyProtection="1">
      <protection locked="0"/>
    </xf>
    <xf numFmtId="0" fontId="39" fillId="0" borderId="24" xfId="0" applyFont="1" applyBorder="1" applyAlignment="1" applyProtection="1">
      <alignment horizontal="left" wrapText="1"/>
    </xf>
    <xf numFmtId="0" fontId="39" fillId="0" borderId="0" xfId="0" applyFont="1" applyBorder="1" applyAlignment="1" applyProtection="1">
      <alignment horizontal="left" wrapText="1"/>
    </xf>
    <xf numFmtId="0" fontId="39" fillId="0" borderId="34" xfId="0" applyFont="1" applyBorder="1" applyAlignment="1" applyProtection="1">
      <alignment horizontal="left" wrapText="1"/>
    </xf>
    <xf numFmtId="0" fontId="41" fillId="0" borderId="24" xfId="0" applyFont="1" applyBorder="1" applyAlignment="1" applyProtection="1">
      <alignment horizontal="left"/>
    </xf>
    <xf numFmtId="0" fontId="41" fillId="0" borderId="0" xfId="0" applyFont="1" applyBorder="1" applyAlignment="1" applyProtection="1">
      <alignment horizontal="left"/>
    </xf>
    <xf numFmtId="0" fontId="39" fillId="0" borderId="2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34" xfId="0" applyFont="1" applyBorder="1" applyAlignment="1" applyProtection="1">
      <alignment horizontal="left" vertical="top" wrapText="1"/>
    </xf>
    <xf numFmtId="0" fontId="40" fillId="11" borderId="24" xfId="0" applyFont="1" applyFill="1" applyBorder="1" applyAlignment="1" applyProtection="1">
      <alignment horizontal="center" vertical="center"/>
    </xf>
    <xf numFmtId="0" fontId="40" fillId="11" borderId="0" xfId="0" applyFont="1" applyFill="1" applyBorder="1" applyAlignment="1" applyProtection="1">
      <alignment horizontal="center" vertical="center"/>
    </xf>
    <xf numFmtId="0" fontId="40" fillId="11" borderId="34" xfId="0" applyFont="1" applyFill="1" applyBorder="1" applyAlignment="1" applyProtection="1">
      <alignment horizontal="center" vertical="center"/>
    </xf>
    <xf numFmtId="0" fontId="39" fillId="0" borderId="24" xfId="0" applyFont="1" applyBorder="1" applyAlignment="1" applyProtection="1"/>
    <xf numFmtId="0" fontId="39" fillId="0" borderId="0" xfId="0" applyFont="1" applyBorder="1" applyAlignment="1" applyProtection="1"/>
    <xf numFmtId="0" fontId="39" fillId="0" borderId="24" xfId="0" applyFont="1" applyBorder="1" applyAlignment="1" applyProtection="1">
      <alignment horizontal="left"/>
    </xf>
    <xf numFmtId="0" fontId="39" fillId="0" borderId="0" xfId="0" applyFont="1" applyBorder="1" applyAlignment="1" applyProtection="1">
      <alignment horizontal="left"/>
    </xf>
    <xf numFmtId="0" fontId="0" fillId="11" borderId="20" xfId="0" applyFont="1" applyFill="1" applyBorder="1" applyAlignment="1" applyProtection="1">
      <alignment horizontal="center" wrapText="1"/>
    </xf>
    <xf numFmtId="0" fontId="0" fillId="11" borderId="0" xfId="0" applyFont="1" applyFill="1" applyBorder="1" applyAlignment="1" applyProtection="1">
      <alignment horizontal="center" wrapText="1"/>
    </xf>
    <xf numFmtId="0" fontId="0" fillId="11" borderId="21" xfId="0" applyFont="1" applyFill="1" applyBorder="1" applyAlignment="1" applyProtection="1">
      <alignment horizontal="center" wrapText="1"/>
    </xf>
    <xf numFmtId="0" fontId="0" fillId="11" borderId="18" xfId="0" applyFont="1" applyFill="1" applyBorder="1" applyAlignment="1" applyProtection="1">
      <alignment horizontal="center" wrapText="1"/>
    </xf>
    <xf numFmtId="0" fontId="0" fillId="11" borderId="11" xfId="0" applyFont="1" applyFill="1" applyBorder="1" applyAlignment="1" applyProtection="1">
      <alignment horizontal="center" wrapText="1"/>
    </xf>
    <xf numFmtId="0" fontId="0" fillId="11" borderId="19" xfId="0" applyFont="1" applyFill="1" applyBorder="1" applyAlignment="1" applyProtection="1">
      <alignment horizontal="center" wrapText="1"/>
    </xf>
    <xf numFmtId="0" fontId="39" fillId="0" borderId="24" xfId="0" applyFont="1" applyFill="1" applyBorder="1" applyAlignment="1" applyProtection="1">
      <alignment horizontal="left" indent="3"/>
    </xf>
    <xf numFmtId="0" fontId="39" fillId="0" borderId="0" xfId="0" applyFont="1" applyFill="1" applyBorder="1" applyAlignment="1" applyProtection="1">
      <alignment horizontal="left" indent="3"/>
    </xf>
    <xf numFmtId="0" fontId="39" fillId="0" borderId="34" xfId="0" applyFont="1" applyFill="1" applyBorder="1" applyAlignment="1" applyProtection="1">
      <alignment horizontal="left" indent="3"/>
    </xf>
    <xf numFmtId="0" fontId="42" fillId="0" borderId="24"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7" fillId="0" borderId="24" xfId="5" applyBorder="1" applyAlignment="1" applyProtection="1">
      <alignment horizontal="center" vertical="center" wrapText="1"/>
    </xf>
    <xf numFmtId="0" fontId="47" fillId="0" borderId="0" xfId="5" applyBorder="1" applyAlignment="1" applyProtection="1">
      <alignment horizontal="center" vertical="center" wrapText="1"/>
    </xf>
    <xf numFmtId="0" fontId="47" fillId="0" borderId="34" xfId="5" applyBorder="1" applyAlignment="1" applyProtection="1">
      <alignment horizontal="center" vertical="center" wrapText="1"/>
    </xf>
    <xf numFmtId="0" fontId="39" fillId="0" borderId="24" xfId="0" applyFont="1" applyBorder="1" applyAlignment="1" applyProtection="1">
      <alignment horizontal="left" indent="3"/>
    </xf>
    <xf numFmtId="0" fontId="39" fillId="0" borderId="0" xfId="0" applyFont="1" applyBorder="1" applyAlignment="1" applyProtection="1">
      <alignment horizontal="left" indent="3"/>
    </xf>
    <xf numFmtId="0" fontId="39" fillId="0" borderId="34" xfId="0" applyFont="1" applyBorder="1" applyAlignment="1" applyProtection="1">
      <alignment horizontal="left" indent="3"/>
    </xf>
    <xf numFmtId="0" fontId="40" fillId="11" borderId="24" xfId="0" applyFont="1" applyFill="1" applyBorder="1" applyAlignment="1" applyProtection="1">
      <alignment horizontal="center"/>
    </xf>
    <xf numFmtId="0" fontId="40" fillId="11" borderId="0" xfId="0" applyFont="1" applyFill="1" applyBorder="1" applyAlignment="1" applyProtection="1">
      <alignment horizontal="center"/>
    </xf>
    <xf numFmtId="0" fontId="40" fillId="11" borderId="34" xfId="0" applyFont="1" applyFill="1" applyBorder="1" applyAlignment="1" applyProtection="1">
      <alignment horizontal="center"/>
    </xf>
    <xf numFmtId="0" fontId="0" fillId="0" borderId="4" xfId="0" applyBorder="1" applyAlignment="1" applyProtection="1">
      <alignment horizontal="center"/>
    </xf>
    <xf numFmtId="0" fontId="0" fillId="0" borderId="23" xfId="0" applyBorder="1" applyAlignment="1" applyProtection="1">
      <alignment horizontal="center"/>
    </xf>
    <xf numFmtId="0" fontId="0" fillId="0" borderId="28" xfId="0" applyBorder="1" applyAlignment="1" applyProtection="1">
      <alignment horizontal="center"/>
    </xf>
    <xf numFmtId="0" fontId="0" fillId="0" borderId="24" xfId="0" applyBorder="1" applyAlignment="1" applyProtection="1">
      <alignment horizontal="center"/>
    </xf>
    <xf numFmtId="0" fontId="0" fillId="0" borderId="0" xfId="0" applyBorder="1" applyAlignment="1" applyProtection="1">
      <alignment horizontal="center"/>
    </xf>
    <xf numFmtId="0" fontId="0" fillId="0" borderId="34" xfId="0" applyBorder="1" applyAlignment="1" applyProtection="1">
      <alignment horizontal="center"/>
    </xf>
    <xf numFmtId="0" fontId="39" fillId="0" borderId="24"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34" xfId="0" applyFont="1" applyBorder="1" applyAlignment="1" applyProtection="1">
      <alignment horizontal="center" vertical="center" wrapText="1"/>
    </xf>
    <xf numFmtId="0" fontId="39" fillId="11" borderId="15" xfId="0" applyFont="1" applyFill="1" applyBorder="1" applyAlignment="1" applyProtection="1">
      <alignment horizontal="center"/>
    </xf>
    <xf numFmtId="0" fontId="39" fillId="11" borderId="16" xfId="0" applyFont="1" applyFill="1" applyBorder="1" applyAlignment="1" applyProtection="1">
      <alignment horizontal="center"/>
    </xf>
    <xf numFmtId="0" fontId="39" fillId="11" borderId="17" xfId="0" applyFont="1" applyFill="1" applyBorder="1" applyAlignment="1" applyProtection="1">
      <alignment horizontal="center"/>
    </xf>
    <xf numFmtId="0" fontId="42" fillId="2" borderId="24"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42" fillId="2" borderId="34" xfId="0" applyFont="1" applyFill="1" applyBorder="1" applyAlignment="1" applyProtection="1">
      <alignment horizontal="center" vertical="center" wrapText="1"/>
    </xf>
    <xf numFmtId="0" fontId="43" fillId="0" borderId="24" xfId="0" applyFont="1" applyBorder="1" applyAlignment="1" applyProtection="1">
      <alignment horizontal="left" indent="3"/>
    </xf>
    <xf numFmtId="0" fontId="43" fillId="0" borderId="0" xfId="0" applyFont="1" applyBorder="1" applyAlignment="1" applyProtection="1">
      <alignment horizontal="left" indent="3"/>
    </xf>
    <xf numFmtId="0" fontId="43" fillId="0" borderId="34" xfId="0" applyFont="1" applyBorder="1" applyAlignment="1" applyProtection="1">
      <alignment horizontal="left" indent="3"/>
    </xf>
    <xf numFmtId="0" fontId="39" fillId="0" borderId="0" xfId="0" applyFont="1" applyBorder="1" applyAlignment="1" applyProtection="1">
      <alignment horizontal="center"/>
    </xf>
    <xf numFmtId="0" fontId="39" fillId="0" borderId="21" xfId="0" applyFont="1" applyBorder="1" applyAlignment="1" applyProtection="1">
      <alignment horizontal="center"/>
    </xf>
    <xf numFmtId="0" fontId="13" fillId="0" borderId="13"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horizontal="center"/>
    </xf>
    <xf numFmtId="0" fontId="6" fillId="3" borderId="31" xfId="0" applyFont="1" applyFill="1" applyBorder="1" applyAlignment="1" applyProtection="1">
      <alignment horizontal="center" wrapText="1"/>
      <protection locked="0"/>
    </xf>
    <xf numFmtId="0" fontId="6" fillId="3" borderId="16" xfId="0" applyFont="1" applyFill="1" applyBorder="1" applyAlignment="1" applyProtection="1">
      <alignment horizontal="center" wrapText="1"/>
      <protection locked="0"/>
    </xf>
    <xf numFmtId="0" fontId="6" fillId="3" borderId="17" xfId="0" applyFont="1" applyFill="1" applyBorder="1" applyAlignment="1" applyProtection="1">
      <alignment horizontal="center" wrapText="1"/>
      <protection locked="0"/>
    </xf>
    <xf numFmtId="0" fontId="6" fillId="3" borderId="29" xfId="0" applyFont="1" applyFill="1" applyBorder="1" applyAlignment="1" applyProtection="1">
      <alignment horizontal="center" wrapText="1"/>
      <protection locked="0"/>
    </xf>
    <xf numFmtId="0" fontId="6" fillId="3" borderId="11" xfId="0" applyFont="1" applyFill="1" applyBorder="1" applyAlignment="1" applyProtection="1">
      <alignment horizontal="center" wrapText="1"/>
      <protection locked="0"/>
    </xf>
    <xf numFmtId="0" fontId="6" fillId="3" borderId="19" xfId="0" applyFont="1" applyFill="1" applyBorder="1" applyAlignment="1" applyProtection="1">
      <alignment horizontal="center" wrapText="1"/>
      <protection locked="0"/>
    </xf>
    <xf numFmtId="0" fontId="10" fillId="3" borderId="15" xfId="0" applyFont="1" applyFill="1" applyBorder="1" applyAlignment="1" applyProtection="1">
      <alignment horizontal="center" wrapText="1"/>
      <protection locked="0"/>
    </xf>
    <xf numFmtId="0" fontId="10" fillId="3" borderId="17" xfId="0" applyFont="1" applyFill="1" applyBorder="1" applyAlignment="1" applyProtection="1">
      <alignment horizontal="center" wrapText="1"/>
      <protection locked="0"/>
    </xf>
    <xf numFmtId="0" fontId="10" fillId="3" borderId="18" xfId="0" applyFont="1" applyFill="1" applyBorder="1" applyAlignment="1" applyProtection="1">
      <alignment horizontal="center" wrapText="1"/>
      <protection locked="0"/>
    </xf>
    <xf numFmtId="0" fontId="10" fillId="3" borderId="19" xfId="0" applyFont="1" applyFill="1" applyBorder="1" applyAlignment="1" applyProtection="1">
      <alignment horizontal="center" wrapText="1"/>
      <protection locked="0"/>
    </xf>
    <xf numFmtId="0" fontId="6" fillId="3" borderId="13" xfId="0" applyFont="1" applyFill="1" applyBorder="1" applyAlignment="1" applyProtection="1">
      <alignment horizontal="center"/>
      <protection locked="0"/>
    </xf>
    <xf numFmtId="0" fontId="6" fillId="3" borderId="14" xfId="0" applyFont="1" applyFill="1" applyBorder="1" applyAlignment="1" applyProtection="1">
      <alignment horizontal="center"/>
      <protection locked="0"/>
    </xf>
    <xf numFmtId="0" fontId="13" fillId="4" borderId="13" xfId="0" applyFont="1" applyFill="1" applyBorder="1" applyAlignment="1" applyProtection="1">
      <alignment horizontal="center"/>
    </xf>
    <xf numFmtId="0" fontId="13" fillId="4" borderId="12" xfId="0" applyFont="1" applyFill="1" applyBorder="1" applyAlignment="1" applyProtection="1">
      <alignment horizontal="center"/>
    </xf>
    <xf numFmtId="0" fontId="13" fillId="4" borderId="14" xfId="0" applyFont="1" applyFill="1" applyBorder="1" applyAlignment="1" applyProtection="1">
      <alignment horizontal="center"/>
    </xf>
    <xf numFmtId="0" fontId="13" fillId="4" borderId="33" xfId="0" applyFont="1" applyFill="1" applyBorder="1" applyAlignment="1" applyProtection="1">
      <alignment horizontal="center" wrapText="1"/>
    </xf>
    <xf numFmtId="0" fontId="13" fillId="4" borderId="12" xfId="0" applyFont="1" applyFill="1" applyBorder="1" applyAlignment="1" applyProtection="1">
      <alignment horizontal="center" wrapText="1"/>
    </xf>
    <xf numFmtId="0" fontId="13" fillId="4" borderId="14" xfId="0" applyFont="1" applyFill="1" applyBorder="1" applyAlignment="1" applyProtection="1">
      <alignment horizontal="center" wrapText="1"/>
    </xf>
    <xf numFmtId="0" fontId="13" fillId="4" borderId="13" xfId="0" applyFont="1" applyFill="1" applyBorder="1" applyAlignment="1" applyProtection="1">
      <alignment horizontal="center" wrapText="1"/>
    </xf>
    <xf numFmtId="0" fontId="10" fillId="3" borderId="31" xfId="0" applyFont="1" applyFill="1" applyBorder="1" applyAlignment="1" applyProtection="1">
      <alignment horizontal="center" wrapText="1"/>
      <protection locked="0"/>
    </xf>
    <xf numFmtId="0" fontId="10" fillId="3" borderId="16" xfId="0" applyFont="1" applyFill="1" applyBorder="1" applyAlignment="1" applyProtection="1">
      <alignment horizontal="center" wrapText="1"/>
      <protection locked="0"/>
    </xf>
    <xf numFmtId="0" fontId="10" fillId="3" borderId="29" xfId="0" applyFont="1" applyFill="1" applyBorder="1" applyAlignment="1" applyProtection="1">
      <alignment horizontal="center" wrapText="1"/>
      <protection locked="0"/>
    </xf>
    <xf numFmtId="0" fontId="10" fillId="3" borderId="11" xfId="0" applyFont="1" applyFill="1" applyBorder="1" applyAlignment="1" applyProtection="1">
      <alignment horizontal="center" wrapText="1"/>
      <protection locked="0"/>
    </xf>
    <xf numFmtId="0" fontId="6" fillId="4" borderId="12" xfId="0" applyFont="1" applyFill="1" applyBorder="1" applyAlignment="1" applyProtection="1">
      <alignment horizontal="center"/>
    </xf>
    <xf numFmtId="0" fontId="6" fillId="4" borderId="14" xfId="0" applyFont="1" applyFill="1" applyBorder="1" applyAlignment="1" applyProtection="1">
      <alignment horizontal="center"/>
    </xf>
    <xf numFmtId="10" fontId="10" fillId="3" borderId="15" xfId="0" applyNumberFormat="1" applyFont="1" applyFill="1" applyBorder="1" applyAlignment="1" applyProtection="1">
      <alignment horizontal="center"/>
      <protection locked="0"/>
    </xf>
    <xf numFmtId="10" fontId="10" fillId="3" borderId="17" xfId="0" applyNumberFormat="1" applyFont="1" applyFill="1" applyBorder="1" applyAlignment="1" applyProtection="1">
      <alignment horizontal="center"/>
      <protection locked="0"/>
    </xf>
    <xf numFmtId="10" fontId="10" fillId="3" borderId="18" xfId="0" applyNumberFormat="1" applyFont="1" applyFill="1" applyBorder="1" applyAlignment="1" applyProtection="1">
      <alignment horizontal="center"/>
      <protection locked="0"/>
    </xf>
    <xf numFmtId="10" fontId="10" fillId="3" borderId="19" xfId="0" applyNumberFormat="1" applyFont="1" applyFill="1" applyBorder="1" applyAlignment="1" applyProtection="1">
      <alignment horizontal="center"/>
      <protection locked="0"/>
    </xf>
    <xf numFmtId="0" fontId="6" fillId="3" borderId="13" xfId="0" applyFont="1" applyFill="1" applyBorder="1" applyAlignment="1" applyProtection="1">
      <alignment horizontal="left"/>
      <protection locked="0"/>
    </xf>
    <xf numFmtId="0" fontId="6" fillId="3" borderId="14" xfId="0" applyFont="1" applyFill="1" applyBorder="1" applyAlignment="1" applyProtection="1">
      <alignment horizontal="left"/>
      <protection locked="0"/>
    </xf>
    <xf numFmtId="0" fontId="7" fillId="0" borderId="15" xfId="0" applyFont="1" applyBorder="1" applyAlignment="1">
      <alignment horizontal="left"/>
    </xf>
    <xf numFmtId="0" fontId="7" fillId="0" borderId="16" xfId="0" applyFont="1" applyBorder="1" applyAlignment="1">
      <alignment horizontal="left"/>
    </xf>
    <xf numFmtId="0" fontId="7" fillId="0" borderId="32" xfId="0" applyFont="1" applyBorder="1" applyAlignment="1">
      <alignment horizontal="left"/>
    </xf>
    <xf numFmtId="0" fontId="9" fillId="3" borderId="18" xfId="0" applyFont="1" applyFill="1" applyBorder="1" applyAlignment="1" applyProtection="1">
      <alignment horizontal="left"/>
      <protection locked="0"/>
    </xf>
    <xf numFmtId="0" fontId="9" fillId="3" borderId="11" xfId="0" applyFont="1" applyFill="1" applyBorder="1" applyAlignment="1" applyProtection="1">
      <alignment horizontal="left"/>
      <protection locked="0"/>
    </xf>
    <xf numFmtId="0" fontId="9" fillId="3" borderId="30" xfId="0" applyFont="1" applyFill="1" applyBorder="1" applyAlignment="1" applyProtection="1">
      <alignment horizontal="left"/>
      <protection locked="0"/>
    </xf>
    <xf numFmtId="7" fontId="33" fillId="3" borderId="15" xfId="1" applyNumberFormat="1" applyFont="1" applyFill="1" applyBorder="1" applyAlignment="1" applyProtection="1">
      <alignment horizontal="center" vertical="center"/>
      <protection locked="0"/>
    </xf>
    <xf numFmtId="7" fontId="33" fillId="3" borderId="32" xfId="1" applyNumberFormat="1" applyFont="1" applyFill="1" applyBorder="1" applyAlignment="1" applyProtection="1">
      <alignment horizontal="center" vertical="center"/>
      <protection locked="0"/>
    </xf>
    <xf numFmtId="7" fontId="33" fillId="3" borderId="18" xfId="1" applyNumberFormat="1" applyFont="1" applyFill="1" applyBorder="1" applyAlignment="1" applyProtection="1">
      <alignment horizontal="center" vertical="center"/>
      <protection locked="0"/>
    </xf>
    <xf numFmtId="7" fontId="33" fillId="3" borderId="30" xfId="1" applyNumberFormat="1" applyFont="1" applyFill="1" applyBorder="1" applyAlignment="1" applyProtection="1">
      <alignment horizontal="center" vertical="center"/>
      <protection locked="0"/>
    </xf>
    <xf numFmtId="0" fontId="9" fillId="0" borderId="15" xfId="0" applyFont="1" applyBorder="1" applyAlignment="1">
      <alignment horizontal="center" wrapText="1"/>
    </xf>
    <xf numFmtId="0" fontId="9" fillId="0" borderId="16" xfId="0" applyFont="1" applyBorder="1" applyAlignment="1">
      <alignment horizontal="center" wrapText="1"/>
    </xf>
    <xf numFmtId="0" fontId="9" fillId="0" borderId="18" xfId="0" applyFont="1" applyBorder="1" applyAlignment="1">
      <alignment horizontal="center" wrapText="1"/>
    </xf>
    <xf numFmtId="0" fontId="9" fillId="0" borderId="11" xfId="0" applyFont="1" applyBorder="1" applyAlignment="1">
      <alignment horizontal="center" wrapText="1"/>
    </xf>
    <xf numFmtId="0" fontId="7" fillId="0" borderId="31"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29" xfId="0" applyFont="1" applyBorder="1" applyAlignment="1">
      <alignment horizontal="left" vertical="center" wrapText="1"/>
    </xf>
    <xf numFmtId="0" fontId="7" fillId="0" borderId="11" xfId="0" applyFont="1" applyBorder="1" applyAlignment="1">
      <alignment horizontal="left" vertical="center" wrapText="1"/>
    </xf>
    <xf numFmtId="0" fontId="7" fillId="0" borderId="19" xfId="0" applyFont="1" applyBorder="1" applyAlignment="1">
      <alignment horizontal="left" vertical="center" wrapText="1"/>
    </xf>
    <xf numFmtId="9" fontId="8" fillId="3" borderId="15" xfId="0" applyNumberFormat="1" applyFont="1" applyFill="1" applyBorder="1" applyAlignment="1" applyProtection="1">
      <alignment horizontal="center"/>
      <protection locked="0"/>
    </xf>
    <xf numFmtId="9" fontId="8" fillId="3" borderId="17" xfId="0" applyNumberFormat="1" applyFont="1" applyFill="1" applyBorder="1" applyAlignment="1" applyProtection="1">
      <alignment horizontal="center"/>
      <protection locked="0"/>
    </xf>
    <xf numFmtId="9" fontId="8" fillId="3" borderId="18" xfId="0" applyNumberFormat="1" applyFont="1" applyFill="1" applyBorder="1" applyAlignment="1" applyProtection="1">
      <alignment horizontal="center"/>
      <protection locked="0"/>
    </xf>
    <xf numFmtId="9" fontId="8" fillId="3" borderId="19" xfId="0" applyNumberFormat="1" applyFont="1" applyFill="1" applyBorder="1" applyAlignment="1" applyProtection="1">
      <alignment horizontal="center"/>
      <protection locked="0"/>
    </xf>
    <xf numFmtId="9" fontId="8" fillId="3" borderId="32" xfId="0" applyNumberFormat="1" applyFont="1" applyFill="1" applyBorder="1" applyAlignment="1" applyProtection="1">
      <alignment horizontal="center"/>
      <protection locked="0"/>
    </xf>
    <xf numFmtId="9" fontId="8" fillId="3" borderId="30" xfId="0" applyNumberFormat="1" applyFont="1" applyFill="1" applyBorder="1" applyAlignment="1" applyProtection="1">
      <alignment horizontal="center"/>
      <protection locked="0"/>
    </xf>
    <xf numFmtId="0" fontId="7" fillId="0" borderId="13" xfId="0" applyFont="1" applyFill="1" applyBorder="1" applyAlignment="1">
      <alignment horizontal="left"/>
    </xf>
    <xf numFmtId="0" fontId="7" fillId="0" borderId="14" xfId="0" applyFont="1" applyFill="1" applyBorder="1" applyAlignment="1">
      <alignment horizontal="left"/>
    </xf>
    <xf numFmtId="0" fontId="9" fillId="3" borderId="5"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2" xfId="0" applyFont="1" applyFill="1" applyBorder="1" applyAlignment="1" applyProtection="1">
      <alignment horizontal="left"/>
      <protection locked="0"/>
    </xf>
    <xf numFmtId="0" fontId="9" fillId="3" borderId="14" xfId="0" applyFont="1" applyFill="1" applyBorder="1" applyAlignment="1" applyProtection="1">
      <alignment horizontal="left"/>
      <protection locked="0"/>
    </xf>
    <xf numFmtId="0" fontId="7" fillId="0" borderId="5"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9" fontId="8" fillId="3" borderId="3" xfId="0" applyNumberFormat="1" applyFont="1" applyFill="1" applyBorder="1" applyAlignment="1" applyProtection="1">
      <alignment horizontal="center"/>
      <protection locked="0"/>
    </xf>
    <xf numFmtId="0" fontId="7" fillId="0" borderId="33" xfId="0" applyFont="1" applyFill="1" applyBorder="1" applyAlignment="1">
      <alignment horizontal="left"/>
    </xf>
    <xf numFmtId="0" fontId="7" fillId="0" borderId="12" xfId="0" applyFont="1" applyFill="1" applyBorder="1" applyAlignment="1">
      <alignment horizontal="left"/>
    </xf>
    <xf numFmtId="0" fontId="9" fillId="3" borderId="29" xfId="0" applyFont="1" applyFill="1" applyBorder="1" applyAlignment="1" applyProtection="1">
      <alignment horizontal="left"/>
      <protection locked="0"/>
    </xf>
    <xf numFmtId="14" fontId="9" fillId="3" borderId="29" xfId="0" applyNumberFormat="1" applyFont="1" applyFill="1" applyBorder="1" applyAlignment="1" applyProtection="1">
      <alignment horizontal="left"/>
      <protection locked="0"/>
    </xf>
    <xf numFmtId="0" fontId="9" fillId="3" borderId="19" xfId="0" applyFont="1" applyFill="1" applyBorder="1" applyAlignment="1" applyProtection="1">
      <alignment horizontal="left"/>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15"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0" borderId="32" xfId="0" applyFont="1" applyBorder="1" applyAlignment="1" applyProtection="1">
      <alignment horizontal="left"/>
      <protection locked="0"/>
    </xf>
    <xf numFmtId="0" fontId="7" fillId="0" borderId="31" xfId="0" applyFont="1" applyBorder="1" applyAlignment="1">
      <alignment horizontal="left"/>
    </xf>
    <xf numFmtId="9" fontId="8" fillId="3" borderId="2" xfId="0" applyNumberFormat="1" applyFont="1" applyFill="1" applyBorder="1" applyAlignment="1" applyProtection="1">
      <alignment horizontal="center"/>
      <protection locked="0"/>
    </xf>
    <xf numFmtId="9" fontId="8" fillId="3" borderId="6" xfId="0" applyNumberFormat="1" applyFont="1" applyFill="1" applyBorder="1" applyAlignment="1" applyProtection="1">
      <alignment horizontal="center"/>
      <protection locked="0"/>
    </xf>
    <xf numFmtId="0" fontId="10" fillId="7" borderId="20" xfId="0" applyFont="1" applyFill="1" applyBorder="1" applyAlignment="1">
      <alignment horizontal="center"/>
    </xf>
    <xf numFmtId="0" fontId="10" fillId="7" borderId="0" xfId="0" applyFont="1" applyFill="1" applyBorder="1" applyAlignment="1">
      <alignment horizontal="center"/>
    </xf>
    <xf numFmtId="0" fontId="10" fillId="7" borderId="34" xfId="0" applyFont="1" applyFill="1" applyBorder="1" applyAlignment="1">
      <alignment horizontal="center"/>
    </xf>
    <xf numFmtId="0" fontId="7" fillId="3" borderId="29" xfId="0" applyFont="1" applyFill="1" applyBorder="1" applyAlignment="1" applyProtection="1">
      <alignment horizontal="center"/>
      <protection locked="0"/>
    </xf>
    <xf numFmtId="0" fontId="7" fillId="3" borderId="11" xfId="0" applyFont="1" applyFill="1" applyBorder="1" applyAlignment="1" applyProtection="1">
      <alignment horizontal="center"/>
      <protection locked="0"/>
    </xf>
    <xf numFmtId="0" fontId="7" fillId="3" borderId="30" xfId="0" applyFont="1" applyFill="1" applyBorder="1" applyAlignment="1" applyProtection="1">
      <alignment horizontal="center"/>
      <protection locked="0"/>
    </xf>
    <xf numFmtId="0" fontId="7" fillId="0" borderId="17" xfId="0" applyFont="1" applyBorder="1" applyAlignment="1">
      <alignment horizontal="left"/>
    </xf>
    <xf numFmtId="0" fontId="7" fillId="0" borderId="16" xfId="0" applyFont="1" applyFill="1" applyBorder="1" applyAlignment="1">
      <alignment horizontal="left"/>
    </xf>
    <xf numFmtId="0" fontId="7" fillId="0" borderId="32" xfId="0" applyFont="1" applyFill="1" applyBorder="1" applyAlignment="1">
      <alignment horizontal="left"/>
    </xf>
    <xf numFmtId="0" fontId="7" fillId="0" borderId="31"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3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0" fillId="3" borderId="2" xfId="0" applyFont="1" applyFill="1" applyBorder="1" applyAlignment="1" applyProtection="1">
      <alignment horizontal="center"/>
      <protection locked="0"/>
    </xf>
    <xf numFmtId="0" fontId="10" fillId="3" borderId="6" xfId="0" applyFont="1" applyFill="1" applyBorder="1" applyAlignment="1" applyProtection="1">
      <alignment horizontal="center"/>
      <protection locked="0"/>
    </xf>
    <xf numFmtId="0" fontId="7" fillId="0" borderId="29" xfId="0" applyFont="1" applyBorder="1" applyAlignment="1">
      <alignment horizontal="left"/>
    </xf>
    <xf numFmtId="0" fontId="7" fillId="0" borderId="11" xfId="0" applyFont="1" applyBorder="1" applyAlignment="1">
      <alignment horizontal="left"/>
    </xf>
    <xf numFmtId="0" fontId="7" fillId="0" borderId="30" xfId="0" applyFont="1" applyBorder="1" applyAlignment="1">
      <alignment horizontal="left"/>
    </xf>
    <xf numFmtId="0" fontId="8" fillId="3" borderId="2"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7" borderId="33" xfId="0" applyFont="1" applyFill="1" applyBorder="1" applyAlignment="1">
      <alignment horizontal="left"/>
    </xf>
    <xf numFmtId="0" fontId="7" fillId="7" borderId="12" xfId="0" applyFont="1" applyFill="1" applyBorder="1" applyAlignment="1">
      <alignment horizontal="left"/>
    </xf>
    <xf numFmtId="0" fontId="7" fillId="7" borderId="35" xfId="0" applyFont="1" applyFill="1" applyBorder="1" applyAlignment="1">
      <alignment horizontal="left"/>
    </xf>
    <xf numFmtId="0" fontId="7" fillId="0" borderId="5" xfId="0" applyFont="1" applyBorder="1" applyAlignment="1">
      <alignment horizontal="left" vertical="center"/>
    </xf>
    <xf numFmtId="0" fontId="7" fillId="0" borderId="2" xfId="0" applyFont="1" applyBorder="1" applyAlignment="1">
      <alignment horizontal="left" vertical="center"/>
    </xf>
    <xf numFmtId="0" fontId="11" fillId="0" borderId="3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5" xfId="0" applyFont="1" applyBorder="1" applyAlignment="1">
      <alignment horizontal="center" vertical="center"/>
    </xf>
    <xf numFmtId="0" fontId="9" fillId="0" borderId="32" xfId="0" applyFont="1" applyBorder="1" applyAlignment="1">
      <alignment horizontal="center" vertical="center"/>
    </xf>
    <xf numFmtId="0" fontId="9" fillId="0" borderId="18" xfId="0" applyFont="1" applyBorder="1" applyAlignment="1">
      <alignment horizontal="center" vertical="center"/>
    </xf>
    <xf numFmtId="0" fontId="9" fillId="0" borderId="30" xfId="0" applyFont="1" applyBorder="1" applyAlignment="1">
      <alignment horizontal="center" vertical="center"/>
    </xf>
    <xf numFmtId="0" fontId="10" fillId="7" borderId="33" xfId="0" applyFont="1" applyFill="1" applyBorder="1" applyAlignment="1">
      <alignment horizontal="center"/>
    </xf>
    <xf numFmtId="0" fontId="10" fillId="7" borderId="12" xfId="0" applyFont="1" applyFill="1" applyBorder="1" applyAlignment="1">
      <alignment horizontal="center"/>
    </xf>
    <xf numFmtId="0" fontId="10" fillId="7" borderId="35" xfId="0" applyFont="1" applyFill="1" applyBorder="1" applyAlignment="1">
      <alignment horizontal="center"/>
    </xf>
    <xf numFmtId="10" fontId="10" fillId="7" borderId="0" xfId="0" applyNumberFormat="1" applyFont="1" applyFill="1" applyBorder="1" applyAlignment="1">
      <alignment horizontal="center"/>
    </xf>
    <xf numFmtId="10" fontId="10" fillId="7" borderId="34" xfId="0" applyNumberFormat="1" applyFont="1" applyFill="1" applyBorder="1" applyAlignment="1">
      <alignment horizontal="center"/>
    </xf>
    <xf numFmtId="0" fontId="7" fillId="0" borderId="2" xfId="0" applyFont="1" applyBorder="1" applyAlignment="1">
      <alignment horizontal="center"/>
    </xf>
    <xf numFmtId="0" fontId="7" fillId="0" borderId="6" xfId="0" applyFont="1" applyBorder="1" applyAlignment="1">
      <alignment horizontal="center"/>
    </xf>
    <xf numFmtId="10" fontId="9" fillId="3" borderId="3" xfId="0" applyNumberFormat="1" applyFont="1" applyFill="1" applyBorder="1" applyAlignment="1" applyProtection="1">
      <alignment horizontal="center"/>
      <protection locked="0"/>
    </xf>
    <xf numFmtId="10" fontId="9" fillId="3" borderId="10" xfId="0" applyNumberFormat="1" applyFont="1" applyFill="1" applyBorder="1" applyAlignment="1" applyProtection="1">
      <alignment horizontal="center"/>
      <protection locked="0"/>
    </xf>
    <xf numFmtId="0" fontId="9" fillId="3" borderId="3" xfId="0" applyFont="1" applyFill="1" applyBorder="1" applyAlignment="1" applyProtection="1">
      <alignment horizontal="left"/>
      <protection locked="0"/>
    </xf>
    <xf numFmtId="0" fontId="7" fillId="7" borderId="0" xfId="0" applyFont="1" applyFill="1" applyBorder="1" applyAlignment="1">
      <alignment horizontal="center"/>
    </xf>
    <xf numFmtId="0" fontId="7" fillId="7" borderId="34" xfId="0" applyFont="1" applyFill="1" applyBorder="1" applyAlignment="1">
      <alignment horizontal="center"/>
    </xf>
    <xf numFmtId="0" fontId="3" fillId="0" borderId="33" xfId="0" applyFont="1" applyBorder="1" applyAlignment="1">
      <alignment horizontal="center"/>
    </xf>
    <xf numFmtId="0" fontId="3" fillId="0" borderId="12" xfId="0" applyFont="1" applyBorder="1" applyAlignment="1">
      <alignment horizontal="center"/>
    </xf>
    <xf numFmtId="0" fontId="3" fillId="0" borderId="35" xfId="0" applyFont="1" applyBorder="1" applyAlignment="1">
      <alignment horizontal="center"/>
    </xf>
    <xf numFmtId="0" fontId="10" fillId="0" borderId="33" xfId="0" applyFont="1" applyBorder="1" applyAlignment="1">
      <alignment horizontal="center"/>
    </xf>
    <xf numFmtId="0" fontId="10" fillId="0" borderId="12" xfId="0" applyFont="1" applyBorder="1" applyAlignment="1">
      <alignment horizontal="center"/>
    </xf>
    <xf numFmtId="0" fontId="10" fillId="0" borderId="35" xfId="0" applyFont="1" applyBorder="1" applyAlignment="1">
      <alignment horizontal="center"/>
    </xf>
    <xf numFmtId="0" fontId="6" fillId="4" borderId="29" xfId="0" applyFont="1" applyFill="1" applyBorder="1" applyAlignment="1">
      <alignment horizontal="center"/>
    </xf>
    <xf numFmtId="0" fontId="6" fillId="4" borderId="11" xfId="0" applyFont="1" applyFill="1" applyBorder="1" applyAlignment="1">
      <alignment horizontal="center"/>
    </xf>
    <xf numFmtId="0" fontId="6" fillId="4" borderId="30" xfId="0" applyFont="1" applyFill="1" applyBorder="1" applyAlignment="1">
      <alignment horizontal="center"/>
    </xf>
    <xf numFmtId="0" fontId="25" fillId="9" borderId="33" xfId="0" applyFont="1" applyFill="1" applyBorder="1" applyAlignment="1">
      <alignment horizontal="left" vertical="center"/>
    </xf>
    <xf numFmtId="0" fontId="24" fillId="9" borderId="12" xfId="0" applyFont="1" applyFill="1" applyBorder="1"/>
    <xf numFmtId="0" fontId="24" fillId="9" borderId="35" xfId="0" applyFont="1" applyFill="1" applyBorder="1"/>
    <xf numFmtId="0" fontId="7" fillId="0" borderId="33" xfId="0" applyFont="1" applyBorder="1" applyAlignment="1">
      <alignment horizontal="left"/>
    </xf>
    <xf numFmtId="0" fontId="7" fillId="0" borderId="12" xfId="0" applyFont="1" applyBorder="1" applyAlignment="1">
      <alignment horizontal="left"/>
    </xf>
    <xf numFmtId="0" fontId="7" fillId="0" borderId="35" xfId="0" applyFont="1" applyBorder="1" applyAlignment="1">
      <alignment horizontal="left"/>
    </xf>
    <xf numFmtId="0" fontId="15" fillId="3" borderId="2" xfId="0" applyFont="1" applyFill="1" applyBorder="1" applyAlignment="1" applyProtection="1">
      <alignment horizontal="center"/>
      <protection locked="0"/>
    </xf>
    <xf numFmtId="43" fontId="15" fillId="3" borderId="2" xfId="2" applyFont="1" applyFill="1" applyBorder="1" applyAlignment="1" applyProtection="1">
      <alignment horizontal="center"/>
      <protection locked="0"/>
    </xf>
    <xf numFmtId="43" fontId="9" fillId="3" borderId="2" xfId="2" applyFont="1" applyFill="1" applyBorder="1" applyAlignment="1" applyProtection="1">
      <alignment horizontal="center"/>
      <protection locked="0"/>
    </xf>
    <xf numFmtId="43" fontId="9" fillId="3" borderId="6" xfId="2" applyFont="1" applyFill="1" applyBorder="1" applyAlignment="1" applyProtection="1">
      <alignment horizontal="center"/>
      <protection locked="0"/>
    </xf>
    <xf numFmtId="0" fontId="9" fillId="0" borderId="33" xfId="0" applyFont="1" applyFill="1" applyBorder="1" applyAlignment="1" applyProtection="1">
      <alignment horizontal="center"/>
      <protection locked="0"/>
    </xf>
    <xf numFmtId="0" fontId="9" fillId="0" borderId="12" xfId="0" applyFont="1" applyFill="1" applyBorder="1" applyAlignment="1" applyProtection="1">
      <alignment horizontal="center"/>
      <protection locked="0"/>
    </xf>
    <xf numFmtId="0" fontId="9" fillId="0" borderId="35" xfId="0" applyFont="1" applyFill="1" applyBorder="1" applyAlignment="1" applyProtection="1">
      <alignment horizontal="center"/>
      <protection locked="0"/>
    </xf>
    <xf numFmtId="10" fontId="9" fillId="3" borderId="2" xfId="0" applyNumberFormat="1" applyFont="1" applyFill="1" applyBorder="1" applyAlignment="1" applyProtection="1">
      <alignment horizontal="center"/>
      <protection locked="0"/>
    </xf>
    <xf numFmtId="10" fontId="9" fillId="3" borderId="6" xfId="0" applyNumberFormat="1" applyFont="1" applyFill="1" applyBorder="1" applyAlignment="1" applyProtection="1">
      <alignment horizontal="center"/>
      <protection locked="0"/>
    </xf>
    <xf numFmtId="0" fontId="25" fillId="9" borderId="24" xfId="0" applyFont="1" applyFill="1" applyBorder="1" applyAlignment="1">
      <alignment horizontal="left"/>
    </xf>
    <xf numFmtId="0" fontId="25" fillId="9" borderId="0" xfId="0" applyFont="1" applyFill="1" applyBorder="1" applyAlignment="1">
      <alignment horizontal="left"/>
    </xf>
    <xf numFmtId="0" fontId="25" fillId="9" borderId="34" xfId="0" applyFont="1" applyFill="1" applyBorder="1" applyAlignment="1">
      <alignment horizontal="left"/>
    </xf>
    <xf numFmtId="0" fontId="6" fillId="3" borderId="12" xfId="0" applyFont="1" applyFill="1" applyBorder="1" applyAlignment="1" applyProtection="1">
      <alignment horizontal="center"/>
      <protection locked="0"/>
    </xf>
    <xf numFmtId="0" fontId="6" fillId="3" borderId="15" xfId="0" applyFont="1" applyFill="1" applyBorder="1" applyAlignment="1" applyProtection="1">
      <alignment horizontal="center"/>
      <protection locked="0"/>
    </xf>
    <xf numFmtId="0" fontId="6" fillId="3" borderId="17" xfId="0" applyFont="1" applyFill="1" applyBorder="1" applyAlignment="1" applyProtection="1">
      <alignment horizontal="center"/>
      <protection locked="0"/>
    </xf>
    <xf numFmtId="0" fontId="6" fillId="0" borderId="15" xfId="0" applyFont="1" applyBorder="1" applyAlignment="1">
      <alignment horizontal="center"/>
    </xf>
    <xf numFmtId="0" fontId="6" fillId="0" borderId="32" xfId="0" applyFont="1" applyBorder="1" applyAlignment="1">
      <alignment horizontal="center"/>
    </xf>
    <xf numFmtId="0" fontId="6" fillId="3" borderId="2" xfId="0" applyFont="1" applyFill="1" applyBorder="1" applyAlignment="1" applyProtection="1">
      <alignment horizontal="left"/>
      <protection locked="0"/>
    </xf>
    <xf numFmtId="0" fontId="13" fillId="0" borderId="33" xfId="0" applyFont="1" applyBorder="1" applyAlignment="1">
      <alignment horizontal="center"/>
    </xf>
    <xf numFmtId="0" fontId="10" fillId="3" borderId="18" xfId="0" applyFont="1" applyFill="1" applyBorder="1" applyAlignment="1" applyProtection="1">
      <alignment horizontal="center"/>
      <protection locked="0"/>
    </xf>
    <xf numFmtId="0" fontId="10" fillId="3" borderId="19" xfId="0" applyFont="1" applyFill="1" applyBorder="1" applyAlignment="1" applyProtection="1">
      <alignment horizontal="center"/>
      <protection locked="0"/>
    </xf>
    <xf numFmtId="0" fontId="10" fillId="0" borderId="29" xfId="0" applyFont="1" applyBorder="1" applyAlignment="1">
      <alignment horizontal="center"/>
    </xf>
    <xf numFmtId="0" fontId="10" fillId="0" borderId="11" xfId="0" applyFont="1" applyBorder="1" applyAlignment="1">
      <alignment horizontal="center"/>
    </xf>
    <xf numFmtId="0" fontId="10" fillId="0" borderId="30" xfId="0" applyFont="1" applyBorder="1" applyAlignment="1">
      <alignment horizontal="center"/>
    </xf>
    <xf numFmtId="0" fontId="10" fillId="3" borderId="5" xfId="0" applyFont="1" applyFill="1" applyBorder="1" applyAlignment="1" applyProtection="1">
      <alignment horizontal="center" wrapText="1"/>
      <protection locked="0"/>
    </xf>
    <xf numFmtId="0" fontId="10" fillId="3" borderId="2" xfId="0" applyFont="1" applyFill="1" applyBorder="1" applyAlignment="1" applyProtection="1">
      <alignment horizontal="center" wrapText="1"/>
      <protection locked="0"/>
    </xf>
    <xf numFmtId="10" fontId="10" fillId="3" borderId="2" xfId="0" applyNumberFormat="1" applyFont="1" applyFill="1" applyBorder="1" applyAlignment="1" applyProtection="1">
      <alignment horizontal="center"/>
      <protection locked="0"/>
    </xf>
    <xf numFmtId="0" fontId="10" fillId="8" borderId="5" xfId="0" applyFont="1" applyFill="1" applyBorder="1" applyAlignment="1" applyProtection="1">
      <alignment horizontal="center" wrapText="1"/>
      <protection locked="0"/>
    </xf>
    <xf numFmtId="0" fontId="10" fillId="8" borderId="2" xfId="0" applyFont="1" applyFill="1" applyBorder="1" applyAlignment="1" applyProtection="1">
      <alignment horizontal="center" wrapText="1"/>
      <protection locked="0"/>
    </xf>
    <xf numFmtId="0" fontId="10" fillId="8" borderId="6" xfId="0" applyFont="1" applyFill="1" applyBorder="1" applyAlignment="1" applyProtection="1">
      <alignment horizontal="center" wrapText="1"/>
      <protection locked="0"/>
    </xf>
    <xf numFmtId="0" fontId="13" fillId="4" borderId="13" xfId="0" applyFont="1" applyFill="1" applyBorder="1" applyAlignment="1" applyProtection="1">
      <alignment horizontal="center"/>
      <protection locked="0"/>
    </xf>
    <xf numFmtId="0" fontId="13" fillId="4" borderId="12" xfId="0" applyFont="1" applyFill="1" applyBorder="1" applyAlignment="1" applyProtection="1">
      <alignment horizontal="center"/>
      <protection locked="0"/>
    </xf>
    <xf numFmtId="0" fontId="13" fillId="4" borderId="14" xfId="0" applyFont="1" applyFill="1" applyBorder="1" applyAlignment="1" applyProtection="1">
      <alignment horizontal="center"/>
      <protection locked="0"/>
    </xf>
    <xf numFmtId="0" fontId="13" fillId="4" borderId="31" xfId="0" applyFont="1" applyFill="1" applyBorder="1" applyAlignment="1" applyProtection="1">
      <alignment horizontal="center" wrapText="1"/>
    </xf>
    <xf numFmtId="0" fontId="13" fillId="4" borderId="16" xfId="0" applyFont="1" applyFill="1" applyBorder="1" applyAlignment="1" applyProtection="1">
      <alignment horizontal="center" wrapText="1"/>
    </xf>
    <xf numFmtId="0" fontId="13" fillId="4" borderId="17" xfId="0" applyFont="1" applyFill="1" applyBorder="1" applyAlignment="1" applyProtection="1">
      <alignment horizontal="center" wrapText="1"/>
    </xf>
    <xf numFmtId="0" fontId="13" fillId="4" borderId="15" xfId="0" applyFont="1" applyFill="1" applyBorder="1" applyAlignment="1" applyProtection="1">
      <alignment horizontal="center" wrapText="1"/>
    </xf>
    <xf numFmtId="0" fontId="10" fillId="4" borderId="17" xfId="0" applyFont="1" applyFill="1" applyBorder="1" applyAlignment="1" applyProtection="1">
      <alignment horizontal="center" wrapText="1"/>
    </xf>
    <xf numFmtId="14" fontId="14" fillId="4" borderId="23" xfId="0" applyNumberFormat="1" applyFont="1" applyFill="1" applyBorder="1" applyAlignment="1" applyProtection="1">
      <alignment horizontal="center" vertical="center"/>
    </xf>
    <xf numFmtId="44" fontId="14" fillId="4" borderId="28" xfId="0" applyNumberFormat="1" applyFont="1" applyFill="1" applyBorder="1" applyAlignment="1" applyProtection="1">
      <alignment horizontal="center" vertical="center"/>
    </xf>
    <xf numFmtId="0" fontId="15" fillId="3" borderId="18" xfId="0" applyFont="1" applyFill="1" applyBorder="1" applyAlignment="1" applyProtection="1">
      <alignment horizontal="left"/>
      <protection locked="0"/>
    </xf>
    <xf numFmtId="0" fontId="15" fillId="3" borderId="11" xfId="0" applyFont="1" applyFill="1" applyBorder="1" applyAlignment="1" applyProtection="1">
      <alignment horizontal="left"/>
      <protection locked="0"/>
    </xf>
    <xf numFmtId="0" fontId="15" fillId="3" borderId="30" xfId="0" applyFont="1" applyFill="1" applyBorder="1" applyAlignment="1" applyProtection="1">
      <alignment horizontal="left"/>
      <protection locked="0"/>
    </xf>
    <xf numFmtId="0" fontId="7" fillId="3" borderId="11" xfId="0" applyFont="1" applyFill="1" applyBorder="1" applyAlignment="1" applyProtection="1">
      <alignment horizontal="left"/>
      <protection locked="0"/>
    </xf>
    <xf numFmtId="0" fontId="7" fillId="3" borderId="19" xfId="0" applyFont="1" applyFill="1" applyBorder="1" applyAlignment="1" applyProtection="1">
      <alignment horizontal="left"/>
      <protection locked="0"/>
    </xf>
    <xf numFmtId="0" fontId="9" fillId="3" borderId="29" xfId="0" applyFont="1" applyFill="1" applyBorder="1" applyAlignment="1" applyProtection="1">
      <alignment horizontal="left" vertical="center"/>
      <protection locked="0"/>
    </xf>
    <xf numFmtId="0" fontId="9" fillId="3" borderId="11" xfId="0" applyFont="1" applyFill="1" applyBorder="1" applyAlignment="1" applyProtection="1">
      <alignment horizontal="left" vertical="center"/>
      <protection locked="0"/>
    </xf>
    <xf numFmtId="0" fontId="9" fillId="3" borderId="19" xfId="0" applyFont="1" applyFill="1" applyBorder="1" applyAlignment="1" applyProtection="1">
      <alignment horizontal="left" vertical="center"/>
      <protection locked="0"/>
    </xf>
    <xf numFmtId="0" fontId="25" fillId="9" borderId="29" xfId="0" applyFont="1" applyFill="1" applyBorder="1" applyAlignment="1">
      <alignment horizontal="left" vertical="center"/>
    </xf>
    <xf numFmtId="0" fontId="24" fillId="9" borderId="11" xfId="0" applyFont="1" applyFill="1" applyBorder="1"/>
    <xf numFmtId="0" fontId="24" fillId="9" borderId="30" xfId="0" applyFont="1" applyFill="1" applyBorder="1"/>
    <xf numFmtId="0" fontId="3" fillId="0" borderId="16" xfId="0" applyFont="1" applyBorder="1"/>
    <xf numFmtId="0" fontId="3" fillId="0" borderId="17" xfId="0" applyFont="1" applyBorder="1"/>
    <xf numFmtId="0" fontId="32" fillId="4" borderId="23" xfId="0" applyFont="1" applyFill="1" applyBorder="1" applyAlignment="1">
      <alignment horizontal="center" vertical="center"/>
    </xf>
    <xf numFmtId="0" fontId="9" fillId="3" borderId="1" xfId="0" applyFont="1" applyFill="1" applyBorder="1" applyAlignment="1" applyProtection="1">
      <alignment horizontal="left"/>
      <protection locked="0"/>
    </xf>
    <xf numFmtId="0" fontId="9" fillId="0" borderId="29" xfId="0" applyFont="1" applyFill="1" applyBorder="1" applyAlignment="1">
      <alignment horizontal="left"/>
    </xf>
    <xf numFmtId="0" fontId="9" fillId="0" borderId="11" xfId="0" applyFont="1" applyFill="1" applyBorder="1" applyAlignment="1">
      <alignment horizontal="left"/>
    </xf>
    <xf numFmtId="0" fontId="9" fillId="0" borderId="30" xfId="0" applyFont="1" applyFill="1" applyBorder="1" applyAlignment="1">
      <alignment horizontal="left"/>
    </xf>
    <xf numFmtId="44" fontId="9" fillId="0" borderId="15" xfId="1" applyFont="1" applyBorder="1"/>
    <xf numFmtId="44" fontId="9" fillId="0" borderId="32" xfId="1" applyFont="1" applyBorder="1"/>
    <xf numFmtId="0" fontId="10" fillId="3" borderId="13" xfId="0" applyFont="1" applyFill="1" applyBorder="1" applyAlignment="1" applyProtection="1">
      <alignment horizontal="center"/>
      <protection locked="0"/>
    </xf>
    <xf numFmtId="0" fontId="10" fillId="3" borderId="12" xfId="0" applyFont="1" applyFill="1" applyBorder="1" applyAlignment="1" applyProtection="1">
      <alignment horizontal="center"/>
      <protection locked="0"/>
    </xf>
    <xf numFmtId="0" fontId="10" fillId="3" borderId="14" xfId="0" applyFont="1" applyFill="1" applyBorder="1" applyAlignment="1" applyProtection="1">
      <alignment horizontal="center"/>
      <protection locked="0"/>
    </xf>
    <xf numFmtId="0" fontId="10" fillId="3" borderId="15" xfId="0" applyFont="1" applyFill="1" applyBorder="1" applyAlignment="1" applyProtection="1">
      <alignment horizontal="center"/>
      <protection locked="0"/>
    </xf>
    <xf numFmtId="0" fontId="10" fillId="3" borderId="16" xfId="0" applyFont="1" applyFill="1" applyBorder="1" applyAlignment="1" applyProtection="1">
      <alignment horizontal="center"/>
      <protection locked="0"/>
    </xf>
    <xf numFmtId="0" fontId="10" fillId="3" borderId="17" xfId="0" applyFont="1" applyFill="1" applyBorder="1" applyAlignment="1" applyProtection="1">
      <alignment horizontal="center"/>
      <protection locked="0"/>
    </xf>
    <xf numFmtId="0" fontId="9" fillId="8" borderId="33" xfId="0" applyFont="1" applyFill="1" applyBorder="1" applyAlignment="1">
      <alignment horizontal="center"/>
    </xf>
    <xf numFmtId="0" fontId="9" fillId="8" borderId="12" xfId="0" applyFont="1" applyFill="1" applyBorder="1" applyAlignment="1">
      <alignment horizontal="center"/>
    </xf>
    <xf numFmtId="0" fontId="9" fillId="8" borderId="14" xfId="0" applyFont="1" applyFill="1" applyBorder="1" applyAlignment="1">
      <alignment horizontal="center"/>
    </xf>
    <xf numFmtId="0" fontId="10" fillId="3" borderId="33" xfId="0" applyFont="1" applyFill="1" applyBorder="1" applyAlignment="1" applyProtection="1">
      <alignment horizontal="center"/>
      <protection locked="0"/>
    </xf>
    <xf numFmtId="43" fontId="3" fillId="3" borderId="13" xfId="2" applyFont="1" applyFill="1" applyBorder="1" applyProtection="1">
      <protection locked="0"/>
    </xf>
    <xf numFmtId="43" fontId="3" fillId="3" borderId="35" xfId="2" applyFont="1" applyFill="1" applyBorder="1" applyProtection="1">
      <protection locked="0"/>
    </xf>
    <xf numFmtId="0" fontId="10" fillId="3" borderId="31"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43" fontId="3" fillId="3" borderId="2" xfId="2" applyFont="1" applyFill="1" applyBorder="1" applyProtection="1">
      <protection locked="0"/>
    </xf>
    <xf numFmtId="43" fontId="3" fillId="3" borderId="6" xfId="2" applyFont="1" applyFill="1" applyBorder="1" applyProtection="1">
      <protection locked="0"/>
    </xf>
    <xf numFmtId="0" fontId="10" fillId="3" borderId="33"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0" fontId="13" fillId="0" borderId="5" xfId="0" applyFont="1" applyBorder="1" applyAlignment="1">
      <alignment horizontal="center"/>
    </xf>
    <xf numFmtId="0" fontId="13" fillId="0" borderId="2" xfId="0" applyFont="1" applyBorder="1" applyAlignment="1">
      <alignment horizontal="center"/>
    </xf>
    <xf numFmtId="0" fontId="13" fillId="0" borderId="6" xfId="0" applyFont="1" applyBorder="1" applyAlignment="1">
      <alignment horizontal="center"/>
    </xf>
    <xf numFmtId="0" fontId="6" fillId="0" borderId="31" xfId="0" applyFont="1" applyBorder="1" applyAlignment="1">
      <alignment horizontal="left" wrapText="1"/>
    </xf>
    <xf numFmtId="0" fontId="6" fillId="0" borderId="16" xfId="0" applyFont="1" applyBorder="1" applyAlignment="1">
      <alignment horizontal="left" wrapText="1"/>
    </xf>
    <xf numFmtId="0" fontId="6" fillId="0" borderId="32" xfId="0" applyFont="1" applyBorder="1" applyAlignment="1">
      <alignment horizontal="left" wrapText="1"/>
    </xf>
    <xf numFmtId="0" fontId="6" fillId="0" borderId="24" xfId="0" applyFont="1" applyBorder="1" applyAlignment="1">
      <alignment horizontal="left" wrapText="1"/>
    </xf>
    <xf numFmtId="0" fontId="6" fillId="0" borderId="0" xfId="0" applyFont="1" applyBorder="1" applyAlignment="1">
      <alignment horizontal="left" wrapText="1"/>
    </xf>
    <xf numFmtId="0" fontId="6" fillId="0" borderId="34" xfId="0" applyFont="1" applyBorder="1" applyAlignment="1">
      <alignment horizontal="left"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7" fillId="0" borderId="2" xfId="0" applyFont="1" applyBorder="1" applyAlignment="1">
      <alignment horizontal="center" vertical="center" wrapText="1"/>
    </xf>
    <xf numFmtId="0" fontId="26" fillId="0" borderId="2" xfId="0" applyFont="1" applyBorder="1" applyAlignment="1">
      <alignment horizontal="center"/>
    </xf>
    <xf numFmtId="0" fontId="16" fillId="0" borderId="2" xfId="0" applyFont="1" applyBorder="1" applyAlignment="1">
      <alignment horizontal="center"/>
    </xf>
    <xf numFmtId="0" fontId="13" fillId="0" borderId="5" xfId="0" applyFont="1" applyBorder="1" applyAlignment="1">
      <alignment horizontal="center" vertical="center"/>
    </xf>
    <xf numFmtId="0" fontId="9" fillId="3" borderId="2" xfId="0" applyFont="1" applyFill="1" applyBorder="1" applyAlignment="1" applyProtection="1">
      <alignment horizontal="center"/>
      <protection locked="0"/>
    </xf>
    <xf numFmtId="43" fontId="15" fillId="3" borderId="2" xfId="0" applyNumberFormat="1" applyFont="1" applyFill="1" applyBorder="1" applyAlignment="1" applyProtection="1">
      <alignment horizontal="center"/>
      <protection locked="0"/>
    </xf>
    <xf numFmtId="43" fontId="15" fillId="3" borderId="6" xfId="0" applyNumberFormat="1" applyFont="1" applyFill="1" applyBorder="1" applyAlignment="1" applyProtection="1">
      <alignment horizontal="center"/>
      <protection locked="0"/>
    </xf>
    <xf numFmtId="44" fontId="9" fillId="0" borderId="13" xfId="1" applyNumberFormat="1" applyFont="1" applyBorder="1"/>
    <xf numFmtId="44" fontId="9" fillId="0" borderId="35" xfId="1" applyNumberFormat="1" applyFont="1" applyBorder="1"/>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2" xfId="0" applyFont="1" applyBorder="1" applyAlignment="1">
      <alignment horizontal="center" vertical="center"/>
    </xf>
    <xf numFmtId="0" fontId="13" fillId="0" borderId="31"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29" xfId="0" applyFont="1" applyBorder="1" applyAlignment="1">
      <alignment horizontal="left" vertical="center"/>
    </xf>
    <xf numFmtId="0" fontId="13" fillId="0" borderId="11" xfId="0" applyFont="1" applyBorder="1" applyAlignment="1">
      <alignment horizontal="left" vertical="center"/>
    </xf>
    <xf numFmtId="0" fontId="13" fillId="0" borderId="19" xfId="0" applyFont="1" applyBorder="1" applyAlignment="1">
      <alignment horizontal="left" vertical="center"/>
    </xf>
    <xf numFmtId="0" fontId="6" fillId="4" borderId="31" xfId="0" applyFont="1" applyFill="1" applyBorder="1" applyAlignment="1">
      <alignment horizontal="left" wrapText="1"/>
    </xf>
    <xf numFmtId="0" fontId="6" fillId="4" borderId="16" xfId="0" applyFont="1" applyFill="1" applyBorder="1" applyAlignment="1">
      <alignment horizontal="left" wrapText="1"/>
    </xf>
    <xf numFmtId="0" fontId="6" fillId="4" borderId="32" xfId="0" applyFont="1" applyFill="1" applyBorder="1" applyAlignment="1">
      <alignment horizontal="left"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44" fontId="13" fillId="0" borderId="2" xfId="1" applyFont="1" applyBorder="1" applyAlignment="1">
      <alignment horizontal="center" vertical="center" wrapText="1"/>
    </xf>
    <xf numFmtId="0" fontId="6" fillId="0" borderId="17" xfId="0" applyFont="1" applyBorder="1" applyAlignment="1">
      <alignment horizontal="center"/>
    </xf>
    <xf numFmtId="0" fontId="13" fillId="0" borderId="31"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29" xfId="0" applyFont="1" applyBorder="1" applyAlignment="1">
      <alignment horizontal="left" vertical="center" wrapText="1"/>
    </xf>
    <xf numFmtId="0" fontId="13" fillId="0" borderId="11" xfId="0" applyFont="1" applyBorder="1" applyAlignment="1">
      <alignment horizontal="left" vertical="center" wrapText="1"/>
    </xf>
    <xf numFmtId="0" fontId="13" fillId="0" borderId="19" xfId="0" applyFont="1" applyBorder="1" applyAlignment="1">
      <alignment horizontal="left" vertical="center" wrapText="1"/>
    </xf>
    <xf numFmtId="0" fontId="10" fillId="3" borderId="30" xfId="0" applyFont="1" applyFill="1" applyBorder="1" applyAlignment="1" applyProtection="1">
      <alignment horizontal="center"/>
      <protection locked="0"/>
    </xf>
    <xf numFmtId="0" fontId="13" fillId="0" borderId="12" xfId="0" applyFont="1" applyBorder="1" applyAlignment="1">
      <alignment horizontal="center" vertical="center"/>
    </xf>
    <xf numFmtId="0" fontId="10" fillId="8" borderId="13" xfId="0" applyFont="1" applyFill="1" applyBorder="1" applyAlignment="1">
      <alignment horizontal="center"/>
    </xf>
    <xf numFmtId="0" fontId="10" fillId="8" borderId="35" xfId="0" applyFont="1" applyFill="1" applyBorder="1" applyAlignment="1">
      <alignment horizontal="center"/>
    </xf>
    <xf numFmtId="0" fontId="25" fillId="9" borderId="33" xfId="0" applyFont="1" applyFill="1" applyBorder="1" applyAlignment="1">
      <alignment horizontal="left"/>
    </xf>
    <xf numFmtId="0" fontId="25" fillId="9" borderId="12" xfId="0" applyFont="1" applyFill="1" applyBorder="1" applyAlignment="1">
      <alignment horizontal="left"/>
    </xf>
    <xf numFmtId="0" fontId="25" fillId="9" borderId="35" xfId="0" applyFont="1" applyFill="1" applyBorder="1" applyAlignment="1">
      <alignment horizontal="left"/>
    </xf>
    <xf numFmtId="44" fontId="9" fillId="0" borderId="2" xfId="1" applyNumberFormat="1" applyFont="1" applyBorder="1" applyAlignment="1">
      <alignment horizontal="center"/>
    </xf>
    <xf numFmtId="44" fontId="9" fillId="0" borderId="13" xfId="1" applyFont="1" applyBorder="1"/>
    <xf numFmtId="44" fontId="9" fillId="0" borderId="14" xfId="1" applyFont="1" applyBorder="1"/>
    <xf numFmtId="0" fontId="7" fillId="0" borderId="3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5" xfId="0" applyFont="1" applyBorder="1" applyAlignment="1">
      <alignment horizontal="center" vertical="center" wrapText="1"/>
    </xf>
    <xf numFmtId="0" fontId="9" fillId="8" borderId="24" xfId="0" applyFont="1" applyFill="1" applyBorder="1" applyAlignment="1">
      <alignment horizontal="left"/>
    </xf>
    <xf numFmtId="0" fontId="9" fillId="8" borderId="0" xfId="0" applyFont="1" applyFill="1" applyBorder="1" applyAlignment="1">
      <alignment horizontal="left"/>
    </xf>
    <xf numFmtId="0" fontId="9" fillId="8" borderId="34" xfId="0" applyFont="1" applyFill="1" applyBorder="1" applyAlignment="1">
      <alignment horizontal="left"/>
    </xf>
    <xf numFmtId="0" fontId="7" fillId="0" borderId="24"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10" fillId="3" borderId="0" xfId="0" applyFont="1" applyFill="1" applyBorder="1" applyAlignment="1" applyProtection="1">
      <alignment horizontal="center"/>
      <protection locked="0"/>
    </xf>
    <xf numFmtId="0" fontId="10" fillId="3" borderId="34" xfId="0" applyFont="1" applyFill="1" applyBorder="1" applyAlignment="1" applyProtection="1">
      <alignment horizontal="center"/>
      <protection locked="0"/>
    </xf>
    <xf numFmtId="0" fontId="10" fillId="0" borderId="26" xfId="0" applyFont="1" applyBorder="1" applyAlignment="1">
      <alignment horizontal="center"/>
    </xf>
    <xf numFmtId="0" fontId="10" fillId="0" borderId="36" xfId="0" applyFont="1" applyBorder="1" applyAlignment="1">
      <alignment horizontal="center"/>
    </xf>
    <xf numFmtId="0" fontId="10" fillId="4" borderId="24"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6" fillId="3" borderId="32" xfId="0" applyFont="1" applyFill="1" applyBorder="1" applyAlignment="1" applyProtection="1">
      <alignment horizontal="left" vertical="center"/>
      <protection locked="0"/>
    </xf>
    <xf numFmtId="0" fontId="6" fillId="3" borderId="34" xfId="0" applyFont="1" applyFill="1" applyBorder="1" applyAlignment="1" applyProtection="1">
      <alignment horizontal="left" vertical="center"/>
      <protection locked="0"/>
    </xf>
    <xf numFmtId="0" fontId="6" fillId="3" borderId="16"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14" fontId="10" fillId="4" borderId="31" xfId="0" applyNumberFormat="1" applyFont="1" applyFill="1" applyBorder="1" applyAlignment="1">
      <alignment horizontal="center"/>
    </xf>
    <xf numFmtId="14" fontId="10" fillId="4" borderId="16" xfId="0" applyNumberFormat="1" applyFont="1" applyFill="1" applyBorder="1" applyAlignment="1">
      <alignment horizontal="center"/>
    </xf>
    <xf numFmtId="0" fontId="10" fillId="3" borderId="11" xfId="0" applyFont="1" applyFill="1" applyBorder="1" applyAlignment="1" applyProtection="1">
      <alignment horizontal="center"/>
      <protection locked="0"/>
    </xf>
    <xf numFmtId="0" fontId="10" fillId="0" borderId="0" xfId="0" applyFont="1" applyBorder="1" applyAlignment="1">
      <alignment horizontal="center"/>
    </xf>
    <xf numFmtId="0" fontId="10" fillId="0" borderId="34" xfId="0" applyFont="1" applyBorder="1" applyAlignment="1">
      <alignment horizontal="center"/>
    </xf>
    <xf numFmtId="14" fontId="9" fillId="4" borderId="29" xfId="0" applyNumberFormat="1" applyFont="1" applyFill="1" applyBorder="1" applyAlignment="1">
      <alignment horizontal="center"/>
    </xf>
    <xf numFmtId="0" fontId="9" fillId="4" borderId="11" xfId="0" applyFont="1" applyFill="1" applyBorder="1" applyAlignment="1">
      <alignment horizontal="center"/>
    </xf>
    <xf numFmtId="0" fontId="5" fillId="4" borderId="23" xfId="0" applyFont="1" applyFill="1" applyBorder="1" applyAlignment="1">
      <alignment horizontal="center"/>
    </xf>
    <xf numFmtId="0" fontId="54" fillId="4" borderId="23" xfId="0" applyFont="1" applyFill="1" applyBorder="1" applyAlignment="1">
      <alignment horizontal="center"/>
    </xf>
    <xf numFmtId="0" fontId="14" fillId="4" borderId="0" xfId="0" applyFont="1" applyFill="1" applyBorder="1" applyAlignment="1">
      <alignment horizontal="center" vertical="center"/>
    </xf>
    <xf numFmtId="14" fontId="14" fillId="4" borderId="0" xfId="0" applyNumberFormat="1" applyFont="1" applyFill="1" applyBorder="1" applyAlignment="1">
      <alignment horizontal="center" vertical="center"/>
    </xf>
    <xf numFmtId="0" fontId="14" fillId="4" borderId="34" xfId="0" applyFont="1" applyFill="1" applyBorder="1" applyAlignment="1">
      <alignment horizontal="center" vertical="center"/>
    </xf>
    <xf numFmtId="0" fontId="9" fillId="4" borderId="2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25" fillId="9" borderId="12" xfId="0" applyFont="1" applyFill="1" applyBorder="1" applyAlignment="1">
      <alignment horizontal="left" vertical="center"/>
    </xf>
    <xf numFmtId="0" fontId="25" fillId="9" borderId="35" xfId="0" applyFont="1" applyFill="1" applyBorder="1" applyAlignment="1">
      <alignment horizontal="left" vertical="center"/>
    </xf>
    <xf numFmtId="14" fontId="9" fillId="3" borderId="5" xfId="0" applyNumberFormat="1" applyFont="1" applyFill="1" applyBorder="1" applyAlignment="1" applyProtection="1">
      <alignment horizontal="center"/>
      <protection locked="0"/>
    </xf>
    <xf numFmtId="14" fontId="9" fillId="3" borderId="2" xfId="0" applyNumberFormat="1" applyFont="1" applyFill="1" applyBorder="1" applyAlignment="1" applyProtection="1">
      <alignment horizontal="center"/>
      <protection locked="0"/>
    </xf>
    <xf numFmtId="0" fontId="7" fillId="0" borderId="15" xfId="0" applyFont="1" applyFill="1" applyBorder="1" applyAlignment="1">
      <alignment horizontal="left"/>
    </xf>
    <xf numFmtId="0" fontId="9" fillId="3" borderId="5"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3" borderId="9" xfId="0" applyFont="1" applyFill="1" applyBorder="1" applyAlignment="1" applyProtection="1">
      <alignment horizontal="center"/>
      <protection locked="0"/>
    </xf>
    <xf numFmtId="0" fontId="7" fillId="0" borderId="5" xfId="0" applyFont="1" applyBorder="1"/>
    <xf numFmtId="0" fontId="7" fillId="0" borderId="2" xfId="0" applyFont="1" applyBorder="1"/>
    <xf numFmtId="0" fontId="7" fillId="0" borderId="2" xfId="0" applyFont="1" applyFill="1" applyBorder="1" applyAlignment="1">
      <alignment horizontal="left"/>
    </xf>
    <xf numFmtId="0" fontId="7" fillId="0" borderId="6" xfId="0" applyFont="1" applyBorder="1" applyAlignment="1">
      <alignment horizontal="left"/>
    </xf>
    <xf numFmtId="0" fontId="7" fillId="0" borderId="2" xfId="0" applyFont="1" applyFill="1" applyBorder="1" applyAlignment="1">
      <alignment horizontal="center"/>
    </xf>
    <xf numFmtId="10" fontId="9" fillId="3" borderId="5" xfId="0" applyNumberFormat="1" applyFont="1" applyFill="1" applyBorder="1" applyAlignment="1" applyProtection="1">
      <alignment horizontal="center"/>
      <protection locked="0"/>
    </xf>
    <xf numFmtId="10" fontId="9" fillId="3" borderId="18" xfId="0" applyNumberFormat="1" applyFont="1" applyFill="1" applyBorder="1" applyAlignment="1" applyProtection="1">
      <alignment horizontal="center"/>
      <protection locked="0"/>
    </xf>
    <xf numFmtId="10" fontId="9" fillId="3" borderId="19" xfId="0" applyNumberFormat="1"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9" fillId="3" borderId="6" xfId="0" applyFont="1" applyFill="1" applyBorder="1" applyAlignment="1" applyProtection="1">
      <alignment horizontal="left"/>
      <protection locked="0"/>
    </xf>
    <xf numFmtId="0" fontId="7" fillId="10" borderId="13" xfId="0" applyFont="1" applyFill="1" applyBorder="1" applyAlignment="1">
      <alignment horizontal="center"/>
    </xf>
    <xf numFmtId="0" fontId="7" fillId="10" borderId="12" xfId="0" applyFont="1" applyFill="1" applyBorder="1" applyAlignment="1">
      <alignment horizontal="center"/>
    </xf>
    <xf numFmtId="0" fontId="7" fillId="10" borderId="35" xfId="0" applyFont="1" applyFill="1" applyBorder="1" applyAlignment="1">
      <alignment horizontal="center"/>
    </xf>
    <xf numFmtId="0" fontId="7" fillId="3" borderId="31" xfId="0" applyFont="1" applyFill="1" applyBorder="1" applyAlignment="1" applyProtection="1">
      <alignment horizontal="center"/>
      <protection locked="0"/>
    </xf>
    <xf numFmtId="0" fontId="7" fillId="3" borderId="17" xfId="0" applyFont="1" applyFill="1" applyBorder="1" applyAlignment="1" applyProtection="1">
      <alignment horizontal="center"/>
      <protection locked="0"/>
    </xf>
    <xf numFmtId="0" fontId="7" fillId="3" borderId="15" xfId="0" applyFont="1" applyFill="1" applyBorder="1" applyAlignment="1" applyProtection="1">
      <alignment horizontal="center"/>
      <protection locked="0"/>
    </xf>
    <xf numFmtId="0" fontId="7" fillId="3" borderId="16" xfId="0" applyFont="1" applyFill="1" applyBorder="1" applyAlignment="1" applyProtection="1">
      <alignment horizontal="center"/>
      <protection locked="0"/>
    </xf>
    <xf numFmtId="0" fontId="7" fillId="0" borderId="15" xfId="0" applyFont="1" applyBorder="1" applyAlignment="1">
      <alignment horizontal="center"/>
    </xf>
    <xf numFmtId="0" fontId="7" fillId="0" borderId="17" xfId="0" applyFont="1" applyBorder="1" applyAlignment="1">
      <alignment horizontal="center"/>
    </xf>
    <xf numFmtId="0" fontId="7" fillId="3" borderId="1" xfId="0"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10" fontId="38" fillId="9" borderId="33" xfId="0" applyNumberFormat="1" applyFont="1" applyFill="1" applyBorder="1" applyAlignment="1" applyProtection="1">
      <alignment horizontal="left"/>
      <protection locked="0"/>
    </xf>
    <xf numFmtId="10" fontId="38" fillId="9" borderId="12" xfId="0" applyNumberFormat="1" applyFont="1" applyFill="1" applyBorder="1" applyAlignment="1" applyProtection="1">
      <alignment horizontal="left"/>
      <protection locked="0"/>
    </xf>
    <xf numFmtId="10" fontId="38" fillId="9" borderId="35" xfId="0" applyNumberFormat="1" applyFont="1" applyFill="1" applyBorder="1" applyAlignment="1" applyProtection="1">
      <alignment horizontal="left"/>
      <protection locked="0"/>
    </xf>
    <xf numFmtId="0" fontId="9" fillId="3" borderId="31" xfId="0" applyFont="1" applyFill="1" applyBorder="1" applyAlignment="1" applyProtection="1">
      <alignment horizontal="center"/>
      <protection locked="0"/>
    </xf>
    <xf numFmtId="0" fontId="9" fillId="3" borderId="17" xfId="0" applyFont="1" applyFill="1" applyBorder="1" applyAlignment="1" applyProtection="1">
      <alignment horizontal="center"/>
      <protection locked="0"/>
    </xf>
    <xf numFmtId="0" fontId="9" fillId="3" borderId="15" xfId="0" applyFont="1" applyFill="1" applyBorder="1" applyAlignment="1" applyProtection="1">
      <alignment horizontal="center"/>
      <protection locked="0"/>
    </xf>
    <xf numFmtId="0" fontId="9" fillId="3" borderId="16" xfId="0" applyFont="1" applyFill="1" applyBorder="1" applyAlignment="1" applyProtection="1">
      <alignment horizontal="center"/>
      <protection locked="0"/>
    </xf>
    <xf numFmtId="0" fontId="8" fillId="0" borderId="33" xfId="0" applyFont="1" applyBorder="1"/>
    <xf numFmtId="0" fontId="8" fillId="0" borderId="12" xfId="0" applyFont="1" applyBorder="1"/>
    <xf numFmtId="0" fontId="8" fillId="0" borderId="35" xfId="0" applyFont="1" applyBorder="1"/>
    <xf numFmtId="0" fontId="8" fillId="0" borderId="33" xfId="0" applyFont="1" applyBorder="1" applyAlignment="1">
      <alignment horizontal="center"/>
    </xf>
    <xf numFmtId="0" fontId="8" fillId="0" borderId="12" xfId="0" applyFont="1" applyBorder="1" applyAlignment="1">
      <alignment horizontal="center"/>
    </xf>
    <xf numFmtId="0" fontId="8" fillId="0" borderId="35" xfId="0" applyFont="1" applyBorder="1" applyAlignment="1">
      <alignment horizontal="center"/>
    </xf>
    <xf numFmtId="0" fontId="7" fillId="5" borderId="5" xfId="0" applyFont="1" applyFill="1" applyBorder="1"/>
    <xf numFmtId="0" fontId="7" fillId="5" borderId="2" xfId="0" applyFont="1" applyFill="1" applyBorder="1"/>
    <xf numFmtId="0" fontId="8" fillId="0" borderId="33" xfId="0" applyFont="1" applyBorder="1" applyAlignment="1">
      <alignment horizontal="left"/>
    </xf>
    <xf numFmtId="0" fontId="8" fillId="0" borderId="12" xfId="0" applyFont="1" applyBorder="1" applyAlignment="1">
      <alignment horizontal="left"/>
    </xf>
    <xf numFmtId="0" fontId="8" fillId="0" borderId="14" xfId="0" applyFont="1" applyBorder="1" applyAlignment="1">
      <alignment horizontal="left"/>
    </xf>
    <xf numFmtId="43" fontId="7" fillId="6" borderId="13" xfId="2" applyNumberFormat="1" applyFont="1" applyFill="1" applyBorder="1" applyAlignment="1" applyProtection="1">
      <alignment horizontal="center"/>
      <protection locked="0"/>
    </xf>
    <xf numFmtId="43" fontId="7" fillId="6" borderId="14" xfId="2" applyNumberFormat="1" applyFont="1" applyFill="1" applyBorder="1" applyAlignment="1" applyProtection="1">
      <alignment horizontal="center"/>
      <protection locked="0"/>
    </xf>
    <xf numFmtId="0" fontId="8" fillId="0" borderId="2" xfId="0" applyFont="1" applyBorder="1" applyAlignment="1">
      <alignment horizontal="left"/>
    </xf>
    <xf numFmtId="168" fontId="7" fillId="6" borderId="2" xfId="2" applyNumberFormat="1" applyFont="1" applyFill="1" applyBorder="1" applyAlignment="1" applyProtection="1">
      <alignment horizontal="right"/>
      <protection locked="0"/>
    </xf>
    <xf numFmtId="43" fontId="7" fillId="6" borderId="6" xfId="2" applyNumberFormat="1" applyFont="1" applyFill="1" applyBorder="1" applyAlignment="1" applyProtection="1">
      <alignment horizontal="right"/>
      <protection locked="0"/>
    </xf>
    <xf numFmtId="43" fontId="7" fillId="3" borderId="13" xfId="2" applyNumberFormat="1" applyFont="1" applyFill="1" applyBorder="1" applyAlignment="1" applyProtection="1">
      <alignment horizontal="center"/>
      <protection locked="0"/>
    </xf>
    <xf numFmtId="43" fontId="7" fillId="3" borderId="14" xfId="2" applyNumberFormat="1" applyFont="1" applyFill="1" applyBorder="1" applyAlignment="1" applyProtection="1">
      <alignment horizontal="center"/>
      <protection locked="0"/>
    </xf>
    <xf numFmtId="43" fontId="7" fillId="6" borderId="2" xfId="2" applyNumberFormat="1" applyFont="1" applyFill="1" applyBorder="1" applyAlignment="1" applyProtection="1">
      <alignment horizontal="right"/>
      <protection locked="0"/>
    </xf>
    <xf numFmtId="0" fontId="8" fillId="0" borderId="5" xfId="0" applyFont="1" applyBorder="1"/>
    <xf numFmtId="0" fontId="8" fillId="0" borderId="2" xfId="0" applyFont="1" applyBorder="1"/>
    <xf numFmtId="7" fontId="7" fillId="6" borderId="2" xfId="2" applyNumberFormat="1" applyFont="1" applyFill="1" applyBorder="1" applyProtection="1">
      <protection locked="0"/>
    </xf>
    <xf numFmtId="43" fontId="7" fillId="6" borderId="2" xfId="2" applyNumberFormat="1" applyFont="1" applyFill="1" applyBorder="1" applyProtection="1">
      <protection locked="0"/>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43" fontId="8" fillId="8" borderId="1" xfId="2" applyFont="1" applyFill="1" applyBorder="1" applyAlignment="1" applyProtection="1">
      <alignment horizontal="center"/>
    </xf>
    <xf numFmtId="43" fontId="8" fillId="8" borderId="22" xfId="2" applyFont="1" applyFill="1" applyBorder="1" applyAlignment="1" applyProtection="1">
      <alignment horizontal="center"/>
    </xf>
    <xf numFmtId="43" fontId="7" fillId="6" borderId="15" xfId="2" applyNumberFormat="1" applyFont="1" applyFill="1" applyBorder="1" applyAlignment="1" applyProtection="1">
      <alignment horizontal="right" vertical="center"/>
      <protection locked="0"/>
    </xf>
    <xf numFmtId="43" fontId="7" fillId="6" borderId="32" xfId="2" applyNumberFormat="1" applyFont="1" applyFill="1" applyBorder="1" applyAlignment="1" applyProtection="1">
      <alignment horizontal="right" vertical="center"/>
      <protection locked="0"/>
    </xf>
    <xf numFmtId="43" fontId="7" fillId="6" borderId="20" xfId="2" applyNumberFormat="1" applyFont="1" applyFill="1" applyBorder="1" applyAlignment="1" applyProtection="1">
      <alignment horizontal="right" vertical="center"/>
      <protection locked="0"/>
    </xf>
    <xf numFmtId="43" fontId="7" fillId="6" borderId="34" xfId="2" applyNumberFormat="1" applyFont="1" applyFill="1" applyBorder="1" applyAlignment="1" applyProtection="1">
      <alignment horizontal="right" vertical="center"/>
      <protection locked="0"/>
    </xf>
    <xf numFmtId="0" fontId="8" fillId="0" borderId="13" xfId="0" applyFont="1" applyBorder="1" applyAlignment="1">
      <alignment horizontal="left"/>
    </xf>
    <xf numFmtId="7" fontId="7" fillId="6" borderId="2" xfId="2" applyNumberFormat="1" applyFont="1" applyFill="1" applyBorder="1" applyAlignment="1" applyProtection="1">
      <alignment horizontal="right"/>
      <protection locked="0"/>
    </xf>
    <xf numFmtId="8" fontId="7" fillId="6" borderId="2" xfId="2" applyNumberFormat="1" applyFont="1" applyFill="1" applyBorder="1" applyAlignment="1" applyProtection="1">
      <alignment horizontal="right"/>
      <protection locked="0"/>
    </xf>
    <xf numFmtId="43" fontId="7" fillId="3" borderId="2" xfId="2" applyNumberFormat="1" applyFont="1" applyFill="1" applyBorder="1" applyProtection="1">
      <protection locked="0"/>
    </xf>
    <xf numFmtId="43" fontId="7" fillId="3" borderId="2" xfId="2" applyNumberFormat="1" applyFont="1" applyFill="1" applyBorder="1" applyAlignment="1" applyProtection="1">
      <alignment horizontal="right"/>
      <protection locked="0"/>
    </xf>
    <xf numFmtId="43" fontId="7" fillId="3" borderId="6" xfId="2" applyNumberFormat="1" applyFont="1" applyFill="1" applyBorder="1" applyAlignment="1" applyProtection="1">
      <alignment horizontal="right"/>
      <protection locked="0"/>
    </xf>
    <xf numFmtId="4" fontId="7" fillId="0" borderId="2" xfId="2" applyNumberFormat="1" applyFont="1" applyBorder="1" applyProtection="1">
      <protection locked="0"/>
    </xf>
    <xf numFmtId="43" fontId="7" fillId="0" borderId="2" xfId="2" applyFont="1" applyBorder="1" applyProtection="1">
      <protection locked="0"/>
    </xf>
    <xf numFmtId="43" fontId="7" fillId="0" borderId="6" xfId="2" applyFont="1" applyBorder="1" applyProtection="1">
      <protection locked="0"/>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7" fontId="7" fillId="6" borderId="2" xfId="1" applyNumberFormat="1" applyFont="1" applyFill="1" applyBorder="1"/>
    <xf numFmtId="7" fontId="7" fillId="6" borderId="6" xfId="1" applyNumberFormat="1" applyFont="1" applyFill="1" applyBorder="1"/>
    <xf numFmtId="0" fontId="8" fillId="0" borderId="31" xfId="0" applyFont="1" applyBorder="1"/>
    <xf numFmtId="0" fontId="8" fillId="0" borderId="16" xfId="0" applyFont="1" applyBorder="1"/>
    <xf numFmtId="0" fontId="8" fillId="0" borderId="32" xfId="0" applyFont="1" applyBorder="1"/>
    <xf numFmtId="0" fontId="7" fillId="5" borderId="33" xfId="0" applyFont="1" applyFill="1" applyBorder="1" applyAlignment="1">
      <alignment horizontal="center"/>
    </xf>
    <xf numFmtId="0" fontId="7" fillId="5" borderId="12" xfId="0" applyFont="1" applyFill="1" applyBorder="1" applyAlignment="1">
      <alignment horizontal="center"/>
    </xf>
    <xf numFmtId="0" fontId="7" fillId="5" borderId="14" xfId="0" applyFont="1" applyFill="1" applyBorder="1" applyAlignment="1">
      <alignment horizontal="center"/>
    </xf>
    <xf numFmtId="0" fontId="7" fillId="5" borderId="13" xfId="0" applyFont="1" applyFill="1" applyBorder="1" applyAlignment="1">
      <alignment horizontal="center"/>
    </xf>
    <xf numFmtId="0" fontId="7" fillId="5" borderId="35" xfId="0" applyFont="1" applyFill="1" applyBorder="1" applyAlignment="1">
      <alignment horizontal="center"/>
    </xf>
    <xf numFmtId="8" fontId="7" fillId="3" borderId="13" xfId="2" applyNumberFormat="1" applyFont="1" applyFill="1" applyBorder="1" applyAlignment="1" applyProtection="1">
      <alignment horizontal="center"/>
      <protection locked="0"/>
    </xf>
    <xf numFmtId="8" fontId="7" fillId="3" borderId="12" xfId="2" applyNumberFormat="1" applyFont="1" applyFill="1" applyBorder="1" applyAlignment="1" applyProtection="1">
      <alignment horizontal="center"/>
      <protection locked="0"/>
    </xf>
    <xf numFmtId="8" fontId="7" fillId="3" borderId="14" xfId="2" applyNumberFormat="1" applyFont="1" applyFill="1" applyBorder="1" applyAlignment="1" applyProtection="1">
      <alignment horizontal="center"/>
      <protection locked="0"/>
    </xf>
    <xf numFmtId="8" fontId="7" fillId="3" borderId="13" xfId="0" applyNumberFormat="1" applyFont="1" applyFill="1" applyBorder="1" applyAlignment="1" applyProtection="1">
      <alignment horizontal="center"/>
      <protection locked="0"/>
    </xf>
    <xf numFmtId="8" fontId="7" fillId="3" borderId="12" xfId="0" applyNumberFormat="1" applyFont="1" applyFill="1" applyBorder="1" applyAlignment="1" applyProtection="1">
      <alignment horizontal="center"/>
      <protection locked="0"/>
    </xf>
    <xf numFmtId="8" fontId="7" fillId="3" borderId="35" xfId="0" applyNumberFormat="1" applyFont="1" applyFill="1" applyBorder="1" applyAlignment="1" applyProtection="1">
      <alignment horizontal="center"/>
      <protection locked="0"/>
    </xf>
    <xf numFmtId="8" fontId="7" fillId="0" borderId="13" xfId="0" applyNumberFormat="1" applyFont="1" applyBorder="1" applyAlignment="1">
      <alignment horizontal="center"/>
    </xf>
    <xf numFmtId="8" fontId="7" fillId="0" borderId="12" xfId="0" applyNumberFormat="1" applyFont="1" applyBorder="1" applyAlignment="1">
      <alignment horizontal="center"/>
    </xf>
    <xf numFmtId="8" fontId="7" fillId="0" borderId="35" xfId="0" applyNumberFormat="1" applyFont="1" applyBorder="1" applyAlignment="1">
      <alignment horizontal="center"/>
    </xf>
    <xf numFmtId="0" fontId="8" fillId="0" borderId="14" xfId="0" applyFont="1" applyBorder="1"/>
    <xf numFmtId="8" fontId="7" fillId="0" borderId="13" xfId="2" applyNumberFormat="1" applyFont="1" applyBorder="1" applyAlignment="1">
      <alignment horizontal="center"/>
    </xf>
    <xf numFmtId="8" fontId="7" fillId="0" borderId="12" xfId="2" applyNumberFormat="1" applyFont="1" applyBorder="1" applyAlignment="1">
      <alignment horizontal="center"/>
    </xf>
    <xf numFmtId="8" fontId="7" fillId="0" borderId="14" xfId="2" applyNumberFormat="1" applyFont="1" applyBorder="1" applyAlignment="1">
      <alignment horizontal="center"/>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4" xfId="0" applyFont="1" applyBorder="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8" fillId="0" borderId="29" xfId="0" applyFont="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8" fontId="7" fillId="0" borderId="13" xfId="1" applyNumberFormat="1" applyFont="1" applyBorder="1" applyAlignment="1">
      <alignment horizontal="center"/>
    </xf>
    <xf numFmtId="8" fontId="7" fillId="0" borderId="14" xfId="1" applyNumberFormat="1" applyFont="1" applyBorder="1" applyAlignment="1">
      <alignment horizontal="center"/>
    </xf>
    <xf numFmtId="0" fontId="8" fillId="0" borderId="2" xfId="0" applyFont="1" applyFill="1" applyBorder="1" applyAlignment="1">
      <alignment horizontal="left"/>
    </xf>
    <xf numFmtId="8" fontId="7" fillId="0" borderId="13" xfId="0" applyNumberFormat="1" applyFont="1" applyFill="1" applyBorder="1" applyAlignment="1">
      <alignment horizontal="center"/>
    </xf>
    <xf numFmtId="8" fontId="7" fillId="0" borderId="12" xfId="0" applyNumberFormat="1" applyFont="1" applyFill="1" applyBorder="1" applyAlignment="1">
      <alignment horizontal="center"/>
    </xf>
    <xf numFmtId="8" fontId="7" fillId="0" borderId="35" xfId="0" applyNumberFormat="1" applyFont="1" applyFill="1" applyBorder="1" applyAlignment="1">
      <alignment horizontal="center"/>
    </xf>
    <xf numFmtId="8" fontId="7" fillId="0" borderId="2" xfId="1" applyNumberFormat="1" applyFont="1" applyBorder="1" applyAlignment="1">
      <alignment horizontal="center"/>
    </xf>
    <xf numFmtId="0" fontId="7" fillId="6" borderId="2" xfId="0" applyFont="1" applyFill="1" applyBorder="1" applyAlignment="1">
      <alignment horizontal="right"/>
    </xf>
    <xf numFmtId="8" fontId="7" fillId="6" borderId="12" xfId="0" applyNumberFormat="1" applyFont="1" applyFill="1" applyBorder="1" applyAlignment="1">
      <alignment horizontal="center"/>
    </xf>
    <xf numFmtId="8" fontId="7" fillId="6" borderId="35" xfId="0" applyNumberFormat="1" applyFont="1" applyFill="1" applyBorder="1" applyAlignment="1">
      <alignment horizontal="center"/>
    </xf>
    <xf numFmtId="8" fontId="7" fillId="0" borderId="12" xfId="1" applyNumberFormat="1" applyFont="1" applyBorder="1" applyAlignment="1">
      <alignment horizontal="center"/>
    </xf>
    <xf numFmtId="8" fontId="7" fillId="5" borderId="2" xfId="0" applyNumberFormat="1" applyFont="1" applyFill="1" applyBorder="1" applyAlignment="1">
      <alignment horizontal="center"/>
    </xf>
    <xf numFmtId="0" fontId="7" fillId="5" borderId="2" xfId="0" applyFont="1" applyFill="1" applyBorder="1" applyAlignment="1">
      <alignment horizontal="center"/>
    </xf>
    <xf numFmtId="0" fontId="7" fillId="5" borderId="6" xfId="0" applyFont="1" applyFill="1" applyBorder="1" applyAlignment="1">
      <alignment horizontal="center"/>
    </xf>
    <xf numFmtId="0" fontId="8" fillId="0" borderId="5" xfId="0" applyFont="1" applyBorder="1" applyAlignment="1">
      <alignment horizontal="left"/>
    </xf>
    <xf numFmtId="0" fontId="3" fillId="3" borderId="13" xfId="0" applyFont="1" applyFill="1" applyBorder="1" applyAlignment="1" applyProtection="1">
      <alignment horizontal="center"/>
      <protection locked="0"/>
    </xf>
    <xf numFmtId="0" fontId="3" fillId="3" borderId="35" xfId="0" applyFont="1" applyFill="1" applyBorder="1" applyAlignment="1" applyProtection="1">
      <alignment horizontal="center"/>
      <protection locked="0"/>
    </xf>
    <xf numFmtId="0" fontId="7" fillId="0" borderId="31" xfId="0" applyFont="1" applyFill="1" applyBorder="1" applyAlignment="1">
      <alignment horizontal="center"/>
    </xf>
    <xf numFmtId="0" fontId="7" fillId="0" borderId="16" xfId="0" applyFont="1" applyFill="1" applyBorder="1" applyAlignment="1">
      <alignment horizontal="center"/>
    </xf>
    <xf numFmtId="0" fontId="7" fillId="0" borderId="32" xfId="0" applyFont="1" applyFill="1" applyBorder="1" applyAlignment="1">
      <alignment horizontal="center"/>
    </xf>
    <xf numFmtId="0" fontId="7" fillId="5" borderId="29" xfId="0" applyFont="1" applyFill="1" applyBorder="1" applyAlignment="1">
      <alignment horizontal="left"/>
    </xf>
    <xf numFmtId="0" fontId="7" fillId="5" borderId="11" xfId="0" applyFont="1" applyFill="1" applyBorder="1" applyAlignment="1">
      <alignment horizontal="left"/>
    </xf>
    <xf numFmtId="0" fontId="7" fillId="5" borderId="30" xfId="0" applyFont="1" applyFill="1" applyBorder="1" applyAlignment="1">
      <alignment horizontal="left"/>
    </xf>
    <xf numFmtId="0" fontId="8" fillId="0" borderId="5" xfId="0" applyFont="1" applyBorder="1" applyAlignment="1">
      <alignment wrapText="1"/>
    </xf>
    <xf numFmtId="0" fontId="8" fillId="0" borderId="2" xfId="0" applyFont="1" applyBorder="1" applyAlignment="1">
      <alignment wrapText="1"/>
    </xf>
    <xf numFmtId="9" fontId="8" fillId="8" borderId="2" xfId="0" applyNumberFormat="1" applyFont="1" applyFill="1" applyBorder="1" applyAlignment="1" applyProtection="1">
      <alignment horizontal="center"/>
      <protection locked="0"/>
    </xf>
    <xf numFmtId="0" fontId="7" fillId="0" borderId="13" xfId="0" applyFont="1" applyBorder="1" applyAlignment="1">
      <alignment horizontal="center"/>
    </xf>
    <xf numFmtId="0" fontId="7" fillId="0" borderId="12" xfId="0" applyFont="1" applyBorder="1" applyAlignment="1">
      <alignment horizontal="center"/>
    </xf>
    <xf numFmtId="0" fontId="7" fillId="0" borderId="35" xfId="0" applyFont="1" applyBorder="1" applyAlignment="1">
      <alignment horizontal="center"/>
    </xf>
    <xf numFmtId="0" fontId="8" fillId="8" borderId="33" xfId="0" applyFont="1" applyFill="1" applyBorder="1" applyAlignment="1">
      <alignment horizontal="center"/>
    </xf>
    <xf numFmtId="0" fontId="8" fillId="8" borderId="12" xfId="0" applyFont="1" applyFill="1" applyBorder="1" applyAlignment="1">
      <alignment horizontal="center"/>
    </xf>
    <xf numFmtId="43" fontId="7" fillId="0" borderId="2" xfId="2" applyFont="1" applyBorder="1" applyAlignment="1">
      <alignment horizontal="right"/>
    </xf>
    <xf numFmtId="0" fontId="3" fillId="8" borderId="13" xfId="0" applyFont="1" applyFill="1" applyBorder="1" applyAlignment="1">
      <alignment horizontal="center"/>
    </xf>
    <xf numFmtId="0" fontId="3" fillId="8" borderId="12" xfId="0" applyFont="1" applyFill="1" applyBorder="1" applyAlignment="1">
      <alignment horizontal="center"/>
    </xf>
    <xf numFmtId="0" fontId="3" fillId="8" borderId="35" xfId="0" applyFont="1" applyFill="1" applyBorder="1" applyAlignment="1">
      <alignment horizontal="center"/>
    </xf>
    <xf numFmtId="0" fontId="7" fillId="0" borderId="0" xfId="0" applyFont="1" applyFill="1" applyBorder="1" applyAlignment="1">
      <alignment horizontal="center"/>
    </xf>
    <xf numFmtId="0" fontId="7" fillId="0" borderId="34" xfId="0" applyFont="1" applyFill="1" applyBorder="1" applyAlignment="1">
      <alignment horizontal="center"/>
    </xf>
    <xf numFmtId="0" fontId="25" fillId="9" borderId="33" xfId="0" applyFont="1" applyFill="1" applyBorder="1"/>
    <xf numFmtId="0" fontId="25" fillId="9" borderId="12" xfId="0" applyFont="1" applyFill="1" applyBorder="1"/>
    <xf numFmtId="0" fontId="25" fillId="9" borderId="35" xfId="0" applyFont="1" applyFill="1" applyBorder="1"/>
    <xf numFmtId="0" fontId="6" fillId="0" borderId="5"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8" fillId="0" borderId="8" xfId="0" applyFont="1" applyBorder="1"/>
    <xf numFmtId="0" fontId="8" fillId="0" borderId="3" xfId="0" applyFont="1" applyBorder="1"/>
    <xf numFmtId="0" fontId="8" fillId="0" borderId="29" xfId="0" applyFont="1" applyBorder="1" applyAlignment="1">
      <alignment horizontal="center"/>
    </xf>
    <xf numFmtId="0" fontId="8" fillId="0" borderId="11" xfId="0" applyFont="1" applyBorder="1" applyAlignment="1">
      <alignment horizontal="center"/>
    </xf>
    <xf numFmtId="0" fontId="8" fillId="0" borderId="30" xfId="0" applyFont="1" applyBorder="1" applyAlignment="1">
      <alignment horizontal="center"/>
    </xf>
    <xf numFmtId="0" fontId="15" fillId="3" borderId="13"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43" fontId="15" fillId="3" borderId="13" xfId="2" applyFont="1" applyFill="1" applyBorder="1" applyProtection="1">
      <protection locked="0"/>
    </xf>
    <xf numFmtId="43" fontId="15" fillId="3" borderId="35" xfId="2" applyFont="1" applyFill="1" applyBorder="1" applyProtection="1">
      <protection locked="0"/>
    </xf>
    <xf numFmtId="0" fontId="9" fillId="7" borderId="5" xfId="0" applyFont="1" applyFill="1" applyBorder="1"/>
    <xf numFmtId="0" fontId="9" fillId="7" borderId="2" xfId="0" applyFont="1" applyFill="1" applyBorder="1"/>
    <xf numFmtId="7" fontId="9" fillId="0" borderId="13" xfId="1" applyNumberFormat="1" applyFont="1" applyBorder="1"/>
    <xf numFmtId="7" fontId="9" fillId="0" borderId="35" xfId="1" applyNumberFormat="1" applyFont="1" applyBorder="1"/>
    <xf numFmtId="43" fontId="15" fillId="3" borderId="2" xfId="2" applyFont="1" applyFill="1" applyBorder="1" applyProtection="1">
      <protection locked="0"/>
    </xf>
    <xf numFmtId="43" fontId="15" fillId="3" borderId="6" xfId="2" applyFont="1" applyFill="1" applyBorder="1" applyProtection="1">
      <protection locked="0"/>
    </xf>
    <xf numFmtId="0" fontId="9" fillId="3" borderId="13" xfId="0" applyFont="1" applyFill="1" applyBorder="1" applyAlignment="1" applyProtection="1">
      <alignment horizontal="center"/>
      <protection locked="0"/>
    </xf>
    <xf numFmtId="0" fontId="9" fillId="3" borderId="14" xfId="0" applyFont="1" applyFill="1" applyBorder="1" applyAlignment="1" applyProtection="1">
      <alignment horizontal="center"/>
      <protection locked="0"/>
    </xf>
    <xf numFmtId="0" fontId="3" fillId="0" borderId="24" xfId="0" applyFont="1" applyBorder="1"/>
    <xf numFmtId="0" fontId="3" fillId="0" borderId="0" xfId="0" applyFont="1" applyBorder="1"/>
    <xf numFmtId="0" fontId="3" fillId="0" borderId="34" xfId="0" applyFont="1" applyBorder="1"/>
    <xf numFmtId="0" fontId="9" fillId="0" borderId="29"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35" xfId="0" applyFont="1" applyBorder="1" applyAlignment="1">
      <alignment horizontal="center"/>
    </xf>
    <xf numFmtId="0" fontId="25" fillId="9" borderId="5" xfId="0" applyFont="1" applyFill="1" applyBorder="1"/>
    <xf numFmtId="0" fontId="25" fillId="9" borderId="2" xfId="0" applyFont="1" applyFill="1" applyBorder="1"/>
    <xf numFmtId="0" fontId="25" fillId="9" borderId="6" xfId="0" applyFont="1" applyFill="1" applyBorder="1"/>
    <xf numFmtId="0" fontId="15" fillId="3" borderId="2" xfId="0" applyFont="1" applyFill="1" applyBorder="1" applyProtection="1">
      <protection locked="0"/>
    </xf>
    <xf numFmtId="43" fontId="15" fillId="3" borderId="1" xfId="2" applyFont="1" applyFill="1" applyBorder="1" applyProtection="1">
      <protection locked="0"/>
    </xf>
    <xf numFmtId="43" fontId="15" fillId="3" borderId="9" xfId="2" applyFont="1" applyFill="1" applyBorder="1" applyProtection="1">
      <protection locked="0"/>
    </xf>
    <xf numFmtId="0" fontId="3" fillId="7" borderId="33" xfId="0" applyFont="1" applyFill="1" applyBorder="1" applyAlignment="1">
      <alignment horizontal="center"/>
    </xf>
    <xf numFmtId="0" fontId="3" fillId="7" borderId="12" xfId="0" applyFont="1" applyFill="1" applyBorder="1" applyAlignment="1">
      <alignment horizontal="center"/>
    </xf>
    <xf numFmtId="0" fontId="3" fillId="7" borderId="14" xfId="0" applyFont="1" applyFill="1" applyBorder="1" applyAlignment="1">
      <alignment horizontal="center"/>
    </xf>
    <xf numFmtId="0" fontId="3" fillId="0" borderId="24" xfId="0" applyFont="1" applyBorder="1" applyAlignment="1">
      <alignment horizontal="center"/>
    </xf>
    <xf numFmtId="0" fontId="3" fillId="0" borderId="0" xfId="0" applyFont="1" applyBorder="1" applyAlignment="1">
      <alignment horizontal="center"/>
    </xf>
    <xf numFmtId="0" fontId="3" fillId="0" borderId="34" xfId="0" applyFont="1" applyBorder="1" applyAlignment="1">
      <alignment horizontal="center"/>
    </xf>
    <xf numFmtId="0" fontId="9" fillId="3" borderId="33" xfId="0"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0" fontId="25" fillId="9" borderId="29" xfId="0" applyFont="1" applyFill="1" applyBorder="1" applyAlignment="1">
      <alignment horizontal="left"/>
    </xf>
    <xf numFmtId="0" fontId="25" fillId="9" borderId="11" xfId="0" applyFont="1" applyFill="1" applyBorder="1" applyAlignment="1">
      <alignment horizontal="left"/>
    </xf>
    <xf numFmtId="0" fontId="25" fillId="9" borderId="30" xfId="0" applyFont="1" applyFill="1" applyBorder="1" applyAlignment="1">
      <alignment horizontal="left"/>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9" fillId="3" borderId="29"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3" borderId="19" xfId="0" applyFont="1" applyFill="1" applyBorder="1" applyAlignment="1" applyProtection="1">
      <alignment horizontal="center"/>
      <protection locked="0"/>
    </xf>
    <xf numFmtId="43" fontId="9" fillId="3" borderId="2" xfId="2" applyFont="1" applyFill="1" applyBorder="1" applyProtection="1">
      <protection locked="0"/>
    </xf>
    <xf numFmtId="43" fontId="9" fillId="3" borderId="6" xfId="2" applyFont="1" applyFill="1" applyBorder="1" applyProtection="1">
      <protection locked="0"/>
    </xf>
    <xf numFmtId="7" fontId="9" fillId="0" borderId="2" xfId="1" applyNumberFormat="1" applyFont="1" applyBorder="1"/>
    <xf numFmtId="0" fontId="6" fillId="0" borderId="13" xfId="0" applyFont="1" applyBorder="1" applyAlignment="1">
      <alignment horizontal="center" vertical="center"/>
    </xf>
    <xf numFmtId="0" fontId="6" fillId="0" borderId="2" xfId="0" applyFont="1" applyFill="1" applyBorder="1" applyAlignment="1">
      <alignment horizontal="center" vertical="center" wrapText="1"/>
    </xf>
    <xf numFmtId="0" fontId="15" fillId="3" borderId="1" xfId="0" applyFont="1" applyFill="1" applyBorder="1" applyAlignment="1" applyProtection="1">
      <alignment horizontal="center"/>
      <protection locked="0"/>
    </xf>
    <xf numFmtId="0" fontId="15" fillId="3" borderId="5" xfId="0" applyFont="1" applyFill="1" applyBorder="1" applyProtection="1">
      <protection locked="0"/>
    </xf>
    <xf numFmtId="0" fontId="9" fillId="3" borderId="8" xfId="0" applyFont="1" applyFill="1" applyBorder="1" applyProtection="1">
      <protection locked="0"/>
    </xf>
    <xf numFmtId="0" fontId="15" fillId="3" borderId="3" xfId="0" applyFont="1" applyFill="1" applyBorder="1" applyProtection="1">
      <protection locked="0"/>
    </xf>
    <xf numFmtId="0" fontId="9" fillId="3" borderId="2" xfId="0" applyFont="1" applyFill="1" applyBorder="1" applyProtection="1">
      <protection locked="0"/>
    </xf>
    <xf numFmtId="0" fontId="9" fillId="3" borderId="5" xfId="0" applyFont="1" applyFill="1" applyBorder="1" applyProtection="1">
      <protection locked="0"/>
    </xf>
    <xf numFmtId="0" fontId="3" fillId="7" borderId="31" xfId="0" applyFont="1" applyFill="1" applyBorder="1" applyAlignment="1">
      <alignment horizontal="center"/>
    </xf>
    <xf numFmtId="0" fontId="3" fillId="7" borderId="16" xfId="0" applyFont="1" applyFill="1" applyBorder="1" applyAlignment="1">
      <alignment horizontal="center"/>
    </xf>
    <xf numFmtId="0" fontId="3" fillId="7" borderId="17" xfId="0" applyFont="1" applyFill="1" applyBorder="1" applyAlignment="1">
      <alignment horizontal="center"/>
    </xf>
    <xf numFmtId="7" fontId="9" fillId="0" borderId="13" xfId="1" applyNumberFormat="1" applyFont="1" applyBorder="1" applyAlignment="1">
      <alignment horizontal="center"/>
    </xf>
    <xf numFmtId="7" fontId="9" fillId="0" borderId="14" xfId="1" applyNumberFormat="1" applyFont="1" applyBorder="1" applyAlignment="1">
      <alignment horizontal="center"/>
    </xf>
    <xf numFmtId="0" fontId="3" fillId="3" borderId="29" xfId="0" applyFont="1" applyFill="1" applyBorder="1" applyAlignment="1" applyProtection="1">
      <alignment horizontal="left"/>
      <protection locked="0"/>
    </xf>
    <xf numFmtId="0" fontId="3" fillId="3" borderId="11" xfId="0" applyFont="1" applyFill="1" applyBorder="1" applyAlignment="1" applyProtection="1">
      <alignment horizontal="left"/>
      <protection locked="0"/>
    </xf>
    <xf numFmtId="0" fontId="3" fillId="3" borderId="19" xfId="0" applyFont="1" applyFill="1" applyBorder="1" applyAlignment="1" applyProtection="1">
      <alignment horizontal="left"/>
      <protection locked="0"/>
    </xf>
    <xf numFmtId="0" fontId="3" fillId="3" borderId="33" xfId="0" applyFont="1" applyFill="1" applyBorder="1" applyAlignment="1" applyProtection="1">
      <alignment horizontal="left"/>
      <protection locked="0"/>
    </xf>
    <xf numFmtId="0" fontId="3" fillId="3" borderId="12"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0" fontId="6" fillId="0" borderId="33" xfId="0" applyFont="1" applyBorder="1" applyAlignment="1">
      <alignment horizontal="center" vertical="center" wrapText="1"/>
    </xf>
    <xf numFmtId="0" fontId="6" fillId="0" borderId="1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3" fillId="4" borderId="31"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7" fontId="9" fillId="0" borderId="14" xfId="1" applyNumberFormat="1" applyFont="1" applyBorder="1"/>
    <xf numFmtId="0" fontId="10" fillId="0" borderId="3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23" fillId="0" borderId="1" xfId="0" applyFont="1" applyBorder="1" applyAlignment="1">
      <alignment horizontal="center" vertical="center" wrapText="1"/>
    </xf>
    <xf numFmtId="0" fontId="12" fillId="0" borderId="33" xfId="0" applyFont="1" applyBorder="1" applyAlignment="1">
      <alignment horizontal="left"/>
    </xf>
    <xf numFmtId="0" fontId="12" fillId="0" borderId="12" xfId="0" applyFont="1" applyBorder="1" applyAlignment="1">
      <alignment horizontal="left"/>
    </xf>
    <xf numFmtId="0" fontId="12" fillId="0" borderId="35" xfId="0" applyFont="1" applyBorder="1" applyAlignment="1">
      <alignment horizontal="left"/>
    </xf>
    <xf numFmtId="43" fontId="9" fillId="3" borderId="3" xfId="0" applyNumberFormat="1" applyFont="1" applyFill="1" applyBorder="1" applyAlignment="1" applyProtection="1">
      <alignment horizontal="center"/>
      <protection locked="0"/>
    </xf>
    <xf numFmtId="43" fontId="9" fillId="3" borderId="3" xfId="2" applyNumberFormat="1" applyFont="1" applyFill="1" applyBorder="1" applyAlignment="1" applyProtection="1">
      <alignment horizontal="center"/>
      <protection locked="0"/>
    </xf>
    <xf numFmtId="43" fontId="9" fillId="3" borderId="18" xfId="2" applyFont="1" applyFill="1" applyBorder="1" applyAlignment="1" applyProtection="1">
      <alignment horizontal="center"/>
      <protection locked="0"/>
    </xf>
    <xf numFmtId="43" fontId="9" fillId="3" borderId="19" xfId="2" applyFont="1" applyFill="1" applyBorder="1" applyAlignment="1" applyProtection="1">
      <alignment horizontal="center"/>
      <protection locked="0"/>
    </xf>
    <xf numFmtId="43" fontId="9" fillId="3" borderId="2" xfId="0" applyNumberFormat="1" applyFont="1" applyFill="1" applyBorder="1" applyAlignment="1" applyProtection="1">
      <alignment horizontal="center"/>
      <protection locked="0"/>
    </xf>
    <xf numFmtId="43" fontId="9" fillId="3" borderId="2" xfId="2" applyNumberFormat="1" applyFont="1" applyFill="1" applyBorder="1" applyAlignment="1" applyProtection="1">
      <alignment horizontal="center"/>
      <protection locked="0"/>
    </xf>
    <xf numFmtId="43" fontId="9" fillId="3" borderId="15" xfId="2" applyFont="1" applyFill="1" applyBorder="1" applyAlignment="1" applyProtection="1">
      <alignment horizontal="center"/>
      <protection locked="0"/>
    </xf>
    <xf numFmtId="43" fontId="9" fillId="3" borderId="17" xfId="2" applyFont="1" applyFill="1" applyBorder="1" applyAlignment="1" applyProtection="1">
      <alignment horizontal="center"/>
      <protection locked="0"/>
    </xf>
    <xf numFmtId="43" fontId="9" fillId="3" borderId="13" xfId="2" applyFont="1" applyFill="1" applyBorder="1" applyAlignment="1" applyProtection="1">
      <alignment horizontal="center"/>
      <protection locked="0"/>
    </xf>
    <xf numFmtId="43" fontId="9" fillId="3" borderId="14" xfId="2" applyFont="1" applyFill="1" applyBorder="1" applyAlignment="1" applyProtection="1">
      <alignment horizontal="center"/>
      <protection locked="0"/>
    </xf>
    <xf numFmtId="0" fontId="3" fillId="7" borderId="33" xfId="0" applyFont="1" applyFill="1" applyBorder="1" applyAlignment="1">
      <alignment horizontal="left"/>
    </xf>
    <xf numFmtId="0" fontId="3" fillId="7" borderId="12" xfId="0" applyFont="1" applyFill="1" applyBorder="1" applyAlignment="1">
      <alignment horizontal="left"/>
    </xf>
    <xf numFmtId="0" fontId="3" fillId="7" borderId="14" xfId="0" applyFont="1" applyFill="1" applyBorder="1" applyAlignment="1">
      <alignment horizontal="left"/>
    </xf>
    <xf numFmtId="168" fontId="15" fillId="0" borderId="2" xfId="0" applyNumberFormat="1" applyFont="1" applyBorder="1" applyAlignment="1">
      <alignment horizontal="center"/>
    </xf>
    <xf numFmtId="43" fontId="3" fillId="7" borderId="13" xfId="2" applyFont="1" applyFill="1" applyBorder="1" applyAlignment="1">
      <alignment horizontal="center"/>
    </xf>
    <xf numFmtId="43" fontId="3" fillId="7" borderId="12" xfId="2" applyFont="1" applyFill="1" applyBorder="1" applyAlignment="1">
      <alignment horizontal="center"/>
    </xf>
    <xf numFmtId="43" fontId="3" fillId="7" borderId="35" xfId="2" applyFont="1" applyFill="1" applyBorder="1" applyAlignment="1">
      <alignment horizontal="center"/>
    </xf>
    <xf numFmtId="8" fontId="15" fillId="0" borderId="2" xfId="0" applyNumberFormat="1" applyFont="1" applyBorder="1" applyAlignment="1">
      <alignment horizontal="center"/>
    </xf>
    <xf numFmtId="8" fontId="15" fillId="0" borderId="13" xfId="0" applyNumberFormat="1" applyFont="1" applyBorder="1" applyAlignment="1">
      <alignment horizontal="center"/>
    </xf>
    <xf numFmtId="0" fontId="12" fillId="4" borderId="5" xfId="0" applyFont="1" applyFill="1" applyBorder="1" applyAlignment="1">
      <alignment horizontal="left"/>
    </xf>
    <xf numFmtId="0" fontId="12" fillId="4" borderId="2" xfId="0" applyFont="1" applyFill="1" applyBorder="1" applyAlignment="1">
      <alignment horizontal="left"/>
    </xf>
    <xf numFmtId="0" fontId="12" fillId="4" borderId="6" xfId="0" applyFont="1" applyFill="1" applyBorder="1" applyAlignment="1">
      <alignment horizontal="left"/>
    </xf>
    <xf numFmtId="43" fontId="15" fillId="7" borderId="22" xfId="2" applyFont="1" applyFill="1" applyBorder="1" applyAlignment="1" applyProtection="1">
      <alignment horizontal="center"/>
      <protection locked="0"/>
    </xf>
    <xf numFmtId="43" fontId="15" fillId="7" borderId="3" xfId="2" applyFont="1" applyFill="1" applyBorder="1" applyAlignment="1" applyProtection="1">
      <alignment horizontal="center"/>
      <protection locked="0"/>
    </xf>
    <xf numFmtId="0" fontId="3" fillId="0" borderId="33" xfId="0" applyFont="1" applyBorder="1" applyAlignment="1">
      <alignment horizontal="left"/>
    </xf>
    <xf numFmtId="0" fontId="3" fillId="0" borderId="12" xfId="0" applyFont="1" applyBorder="1" applyAlignment="1">
      <alignment horizontal="left"/>
    </xf>
    <xf numFmtId="0" fontId="3" fillId="0" borderId="35" xfId="0" applyFont="1" applyBorder="1" applyAlignment="1">
      <alignment horizontal="left"/>
    </xf>
    <xf numFmtId="0" fontId="3" fillId="4" borderId="24" xfId="0" applyFont="1" applyFill="1" applyBorder="1"/>
    <xf numFmtId="0" fontId="3" fillId="4" borderId="0" xfId="0" applyFont="1" applyFill="1" applyBorder="1"/>
    <xf numFmtId="0" fontId="3" fillId="4" borderId="34" xfId="0" applyFont="1" applyFill="1" applyBorder="1"/>
    <xf numFmtId="0" fontId="6" fillId="4" borderId="2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9" fillId="0" borderId="33" xfId="0" applyFont="1" applyBorder="1" applyAlignment="1">
      <alignment horizontal="left"/>
    </xf>
    <xf numFmtId="0" fontId="9" fillId="0" borderId="12" xfId="0" applyFont="1" applyBorder="1" applyAlignment="1">
      <alignment horizontal="left"/>
    </xf>
    <xf numFmtId="0" fontId="9" fillId="0" borderId="35" xfId="0" applyFont="1" applyBorder="1" applyAlignment="1">
      <alignment horizontal="left"/>
    </xf>
    <xf numFmtId="0" fontId="10" fillId="4" borderId="24" xfId="0" applyFont="1" applyFill="1" applyBorder="1" applyAlignment="1">
      <alignment horizontal="right" vertical="center" wrapText="1"/>
    </xf>
    <xf numFmtId="14" fontId="9" fillId="4" borderId="0" xfId="0" applyNumberFormat="1" applyFont="1" applyFill="1" applyBorder="1" applyAlignment="1">
      <alignment horizontal="center" vertical="center" wrapText="1"/>
    </xf>
    <xf numFmtId="0" fontId="8" fillId="4" borderId="0" xfId="0" applyFont="1" applyFill="1" applyBorder="1" applyAlignment="1">
      <alignment horizontal="center" vertical="top" wrapText="1"/>
    </xf>
    <xf numFmtId="0" fontId="8" fillId="3" borderId="0" xfId="0" applyFont="1" applyFill="1" applyBorder="1" applyAlignment="1" applyProtection="1">
      <alignment horizontal="center" vertical="top" wrapText="1"/>
      <protection locked="0"/>
    </xf>
    <xf numFmtId="0" fontId="8" fillId="3" borderId="34" xfId="0" applyFont="1" applyFill="1" applyBorder="1" applyAlignment="1" applyProtection="1">
      <alignment horizontal="center" vertical="top" wrapText="1"/>
      <protection locked="0"/>
    </xf>
    <xf numFmtId="0" fontId="6" fillId="4" borderId="24" xfId="0" applyFont="1" applyFill="1" applyBorder="1" applyAlignment="1">
      <alignment horizontal="center" vertical="top" wrapText="1"/>
    </xf>
    <xf numFmtId="0" fontId="6" fillId="4" borderId="0" xfId="0" applyFont="1" applyFill="1" applyBorder="1" applyAlignment="1">
      <alignment horizontal="center" vertical="top" wrapText="1"/>
    </xf>
    <xf numFmtId="0" fontId="6" fillId="4" borderId="34"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3" fillId="0" borderId="2" xfId="0" applyFont="1" applyBorder="1" applyAlignment="1" applyProtection="1">
      <alignment horizontal="left"/>
    </xf>
    <xf numFmtId="169" fontId="3" fillId="3" borderId="2" xfId="0" applyNumberFormat="1" applyFont="1" applyFill="1" applyBorder="1" applyAlignment="1" applyProtection="1">
      <alignment horizontal="right"/>
      <protection locked="0"/>
    </xf>
    <xf numFmtId="168" fontId="3" fillId="0" borderId="2" xfId="0" applyNumberFormat="1" applyFont="1" applyFill="1" applyBorder="1" applyAlignment="1" applyProtection="1">
      <alignment horizontal="right"/>
    </xf>
    <xf numFmtId="168" fontId="3" fillId="0" borderId="6" xfId="0" applyNumberFormat="1" applyFont="1" applyFill="1" applyBorder="1" applyAlignment="1" applyProtection="1">
      <alignment horizontal="right"/>
    </xf>
    <xf numFmtId="0" fontId="20" fillId="3" borderId="5" xfId="0" applyFont="1" applyFill="1" applyBorder="1" applyAlignment="1" applyProtection="1">
      <alignment horizontal="left"/>
      <protection locked="0"/>
    </xf>
    <xf numFmtId="0" fontId="20" fillId="3" borderId="2" xfId="0" applyFont="1" applyFill="1" applyBorder="1" applyAlignment="1" applyProtection="1">
      <alignment horizontal="left"/>
      <protection locked="0"/>
    </xf>
    <xf numFmtId="0" fontId="3" fillId="3" borderId="5"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168" fontId="3" fillId="0" borderId="2" xfId="0" applyNumberFormat="1" applyFont="1" applyBorder="1" applyAlignment="1" applyProtection="1">
      <alignment horizontal="right"/>
    </xf>
    <xf numFmtId="168" fontId="3" fillId="0" borderId="6" xfId="0" applyNumberFormat="1" applyFont="1" applyBorder="1" applyAlignment="1" applyProtection="1">
      <alignment horizontal="right"/>
    </xf>
    <xf numFmtId="0" fontId="21" fillId="8" borderId="31" xfId="0" applyFont="1" applyFill="1" applyBorder="1" applyAlignment="1">
      <alignment horizontal="center"/>
    </xf>
    <xf numFmtId="0" fontId="21" fillId="8" borderId="16" xfId="0" applyFont="1" applyFill="1" applyBorder="1" applyAlignment="1">
      <alignment horizontal="center"/>
    </xf>
    <xf numFmtId="0" fontId="21" fillId="8" borderId="17" xfId="0" applyFont="1" applyFill="1" applyBorder="1" applyAlignment="1">
      <alignment horizontal="center"/>
    </xf>
    <xf numFmtId="0" fontId="21" fillId="8" borderId="29" xfId="0" applyFont="1" applyFill="1" applyBorder="1" applyAlignment="1">
      <alignment horizontal="center"/>
    </xf>
    <xf numFmtId="0" fontId="21" fillId="8" borderId="11" xfId="0" applyFont="1" applyFill="1" applyBorder="1" applyAlignment="1">
      <alignment horizontal="center"/>
    </xf>
    <xf numFmtId="0" fontId="21" fillId="8" borderId="19" xfId="0" applyFont="1" applyFill="1" applyBorder="1" applyAlignment="1">
      <alignment horizontal="center"/>
    </xf>
    <xf numFmtId="0" fontId="21" fillId="8" borderId="15" xfId="0" applyFont="1" applyFill="1" applyBorder="1" applyAlignment="1">
      <alignment horizontal="center"/>
    </xf>
    <xf numFmtId="0" fontId="21" fillId="8" borderId="32" xfId="0" applyFont="1" applyFill="1" applyBorder="1" applyAlignment="1">
      <alignment horizontal="center"/>
    </xf>
    <xf numFmtId="0" fontId="21" fillId="8" borderId="18" xfId="0" applyFont="1" applyFill="1" applyBorder="1" applyAlignment="1">
      <alignment horizontal="center"/>
    </xf>
    <xf numFmtId="0" fontId="21" fillId="8" borderId="30" xfId="0" applyFont="1" applyFill="1" applyBorder="1" applyAlignment="1">
      <alignment horizontal="center"/>
    </xf>
    <xf numFmtId="43" fontId="3" fillId="3" borderId="5" xfId="0" applyNumberFormat="1" applyFont="1" applyFill="1" applyBorder="1" applyAlignment="1" applyProtection="1">
      <alignment horizontal="left"/>
      <protection locked="0"/>
    </xf>
    <xf numFmtId="43" fontId="3" fillId="3" borderId="2" xfId="0" applyNumberFormat="1" applyFont="1" applyFill="1" applyBorder="1" applyAlignment="1" applyProtection="1">
      <alignment horizontal="left"/>
      <protection locked="0"/>
    </xf>
    <xf numFmtId="0" fontId="15" fillId="4" borderId="24" xfId="0" applyFont="1" applyFill="1" applyBorder="1" applyAlignment="1">
      <alignment horizontal="right"/>
    </xf>
    <xf numFmtId="0" fontId="15" fillId="4" borderId="0" xfId="0" applyFont="1" applyFill="1" applyBorder="1" applyAlignment="1">
      <alignment horizontal="right"/>
    </xf>
    <xf numFmtId="168" fontId="15" fillId="4" borderId="0" xfId="0" applyNumberFormat="1" applyFont="1" applyFill="1" applyBorder="1" applyAlignment="1">
      <alignment horizontal="right"/>
    </xf>
    <xf numFmtId="0" fontId="15" fillId="4" borderId="0" xfId="0" applyFont="1" applyFill="1" applyBorder="1" applyAlignment="1" applyProtection="1">
      <alignment horizontal="right"/>
    </xf>
    <xf numFmtId="168" fontId="15" fillId="4" borderId="0" xfId="0" applyNumberFormat="1" applyFont="1" applyFill="1" applyBorder="1" applyAlignment="1" applyProtection="1">
      <alignment horizontal="right"/>
    </xf>
    <xf numFmtId="168" fontId="15" fillId="4" borderId="34" xfId="0" applyNumberFormat="1" applyFont="1" applyFill="1" applyBorder="1" applyAlignment="1" applyProtection="1">
      <alignment horizontal="right"/>
    </xf>
    <xf numFmtId="0" fontId="18" fillId="4" borderId="24" xfId="0" applyFont="1" applyFill="1" applyBorder="1" applyAlignment="1">
      <alignment horizontal="center"/>
    </xf>
    <xf numFmtId="0" fontId="18" fillId="4" borderId="0" xfId="0" applyFont="1" applyFill="1" applyBorder="1" applyAlignment="1">
      <alignment horizontal="center"/>
    </xf>
    <xf numFmtId="0" fontId="18" fillId="4" borderId="34" xfId="0" applyFont="1" applyFill="1" applyBorder="1" applyAlignment="1">
      <alignment horizontal="center"/>
    </xf>
    <xf numFmtId="0" fontId="3" fillId="4" borderId="24" xfId="0" applyFont="1" applyFill="1" applyBorder="1" applyAlignment="1">
      <alignment horizontal="center"/>
    </xf>
    <xf numFmtId="0" fontId="3" fillId="4" borderId="0" xfId="0" applyFont="1" applyFill="1" applyBorder="1" applyAlignment="1">
      <alignment horizontal="center"/>
    </xf>
    <xf numFmtId="0" fontId="3" fillId="4" borderId="34" xfId="0" applyFont="1" applyFill="1" applyBorder="1" applyAlignment="1">
      <alignment horizontal="center"/>
    </xf>
    <xf numFmtId="0" fontId="20" fillId="0" borderId="5" xfId="0" applyFont="1" applyBorder="1" applyAlignment="1">
      <alignment horizontal="left"/>
    </xf>
    <xf numFmtId="0" fontId="20" fillId="0" borderId="2" xfId="0" applyFont="1" applyBorder="1" applyAlignment="1">
      <alignment horizontal="left"/>
    </xf>
    <xf numFmtId="169" fontId="3" fillId="0" borderId="2" xfId="0" applyNumberFormat="1" applyFont="1" applyFill="1" applyBorder="1" applyAlignment="1" applyProtection="1">
      <alignment horizontal="right"/>
    </xf>
    <xf numFmtId="43" fontId="15" fillId="0" borderId="11" xfId="0" applyNumberFormat="1" applyFont="1" applyBorder="1" applyAlignment="1">
      <alignment horizontal="right"/>
    </xf>
    <xf numFmtId="43" fontId="15" fillId="0" borderId="19" xfId="0" applyNumberFormat="1" applyFont="1" applyBorder="1" applyAlignment="1">
      <alignment horizontal="right"/>
    </xf>
    <xf numFmtId="43" fontId="3" fillId="3" borderId="2" xfId="0" applyNumberFormat="1" applyFont="1" applyFill="1" applyBorder="1" applyAlignment="1" applyProtection="1">
      <alignment horizontal="right"/>
      <protection locked="0"/>
    </xf>
    <xf numFmtId="43" fontId="15" fillId="0" borderId="30" xfId="0" applyNumberFormat="1" applyFont="1" applyBorder="1" applyAlignment="1">
      <alignment horizontal="right"/>
    </xf>
    <xf numFmtId="43" fontId="3" fillId="3" borderId="6" xfId="0" applyNumberFormat="1" applyFont="1" applyFill="1" applyBorder="1" applyAlignment="1" applyProtection="1">
      <alignment horizontal="right"/>
      <protection locked="0"/>
    </xf>
    <xf numFmtId="0" fontId="15" fillId="0" borderId="18" xfId="0" applyFont="1" applyBorder="1" applyAlignment="1">
      <alignment horizontal="right"/>
    </xf>
    <xf numFmtId="0" fontId="15" fillId="0" borderId="11" xfId="0" applyFont="1" applyBorder="1" applyAlignment="1">
      <alignment horizontal="right"/>
    </xf>
    <xf numFmtId="0" fontId="15" fillId="0" borderId="19" xfId="0" applyFont="1" applyBorder="1" applyAlignment="1">
      <alignment horizontal="right"/>
    </xf>
    <xf numFmtId="0" fontId="15" fillId="0" borderId="29" xfId="0" applyFont="1" applyBorder="1" applyAlignment="1">
      <alignment horizontal="right"/>
    </xf>
    <xf numFmtId="0" fontId="15" fillId="4" borderId="29" xfId="0" applyFont="1" applyFill="1" applyBorder="1" applyAlignment="1">
      <alignment horizontal="right"/>
    </xf>
    <xf numFmtId="0" fontId="15" fillId="4" borderId="11" xfId="0" applyFont="1" applyFill="1" applyBorder="1" applyAlignment="1">
      <alignment horizontal="right"/>
    </xf>
    <xf numFmtId="0" fontId="15" fillId="4" borderId="19" xfId="0" applyFont="1" applyFill="1" applyBorder="1" applyAlignment="1">
      <alignment horizontal="right"/>
    </xf>
    <xf numFmtId="43" fontId="15" fillId="4" borderId="11" xfId="0" applyNumberFormat="1" applyFont="1" applyFill="1" applyBorder="1" applyAlignment="1">
      <alignment horizontal="right"/>
    </xf>
    <xf numFmtId="43" fontId="15" fillId="4" borderId="19" xfId="0" applyNumberFormat="1" applyFont="1" applyFill="1" applyBorder="1" applyAlignment="1">
      <alignment horizontal="right"/>
    </xf>
    <xf numFmtId="0" fontId="15" fillId="4" borderId="18" xfId="0" applyFont="1" applyFill="1" applyBorder="1" applyAlignment="1">
      <alignment horizontal="right"/>
    </xf>
    <xf numFmtId="43" fontId="15" fillId="4" borderId="30" xfId="0" applyNumberFormat="1" applyFont="1" applyFill="1" applyBorder="1" applyAlignment="1">
      <alignment horizontal="right"/>
    </xf>
    <xf numFmtId="169" fontId="3" fillId="3" borderId="6" xfId="0" applyNumberFormat="1" applyFont="1" applyFill="1" applyBorder="1" applyAlignment="1" applyProtection="1">
      <alignment horizontal="right"/>
      <protection locked="0"/>
    </xf>
    <xf numFmtId="169" fontId="3" fillId="3" borderId="13" xfId="0" applyNumberFormat="1" applyFont="1" applyFill="1" applyBorder="1" applyAlignment="1" applyProtection="1">
      <alignment horizontal="right"/>
      <protection locked="0"/>
    </xf>
    <xf numFmtId="169" fontId="3" fillId="3" borderId="14" xfId="0" applyNumberFormat="1" applyFont="1" applyFill="1" applyBorder="1" applyAlignment="1" applyProtection="1">
      <alignment horizontal="right"/>
      <protection locked="0"/>
    </xf>
    <xf numFmtId="0" fontId="32" fillId="4" borderId="28" xfId="0" applyFont="1" applyFill="1" applyBorder="1" applyAlignment="1">
      <alignment horizontal="center" vertical="center"/>
    </xf>
    <xf numFmtId="0" fontId="32" fillId="4" borderId="0" xfId="0" applyFont="1" applyFill="1" applyBorder="1" applyAlignment="1">
      <alignment horizontal="center" vertical="center"/>
    </xf>
    <xf numFmtId="0" fontId="32" fillId="4" borderId="34" xfId="0" applyFont="1" applyFill="1" applyBorder="1" applyAlignment="1">
      <alignment horizontal="center" vertical="center"/>
    </xf>
    <xf numFmtId="0" fontId="15" fillId="4" borderId="25" xfId="0" applyFont="1" applyFill="1" applyBorder="1" applyAlignment="1">
      <alignment horizontal="right"/>
    </xf>
    <xf numFmtId="0" fontId="15" fillId="4" borderId="26" xfId="0" applyFont="1" applyFill="1" applyBorder="1" applyAlignment="1">
      <alignment horizontal="right"/>
    </xf>
    <xf numFmtId="0" fontId="15" fillId="4" borderId="38" xfId="0" applyFont="1" applyFill="1" applyBorder="1" applyAlignment="1">
      <alignment horizontal="right"/>
    </xf>
    <xf numFmtId="169" fontId="15" fillId="4" borderId="26" xfId="0" applyNumberFormat="1" applyFont="1" applyFill="1" applyBorder="1" applyAlignment="1">
      <alignment horizontal="right"/>
    </xf>
    <xf numFmtId="169" fontId="15" fillId="4" borderId="38" xfId="0" applyNumberFormat="1" applyFont="1" applyFill="1" applyBorder="1" applyAlignment="1">
      <alignment horizontal="right"/>
    </xf>
    <xf numFmtId="0" fontId="15" fillId="4" borderId="39" xfId="0" applyFont="1" applyFill="1" applyBorder="1" applyAlignment="1">
      <alignment horizontal="right"/>
    </xf>
    <xf numFmtId="169" fontId="15" fillId="4" borderId="36" xfId="0" applyNumberFormat="1" applyFont="1" applyFill="1" applyBorder="1" applyAlignment="1">
      <alignment horizontal="right"/>
    </xf>
    <xf numFmtId="168" fontId="3" fillId="8" borderId="2" xfId="0" applyNumberFormat="1" applyFont="1" applyFill="1" applyBorder="1" applyAlignment="1" applyProtection="1">
      <alignment horizontal="right"/>
    </xf>
    <xf numFmtId="168" fontId="3" fillId="8" borderId="6" xfId="0" applyNumberFormat="1" applyFont="1" applyFill="1" applyBorder="1" applyAlignment="1" applyProtection="1">
      <alignment horizontal="right"/>
    </xf>
    <xf numFmtId="0" fontId="48" fillId="4" borderId="0" xfId="0" applyFont="1" applyFill="1" applyBorder="1" applyAlignment="1">
      <alignment horizontal="center"/>
    </xf>
    <xf numFmtId="0" fontId="48" fillId="4" borderId="26" xfId="0" applyFont="1" applyFill="1" applyBorder="1" applyAlignment="1">
      <alignment horizontal="center"/>
    </xf>
    <xf numFmtId="0" fontId="49" fillId="4" borderId="23" xfId="0" applyFont="1" applyFill="1" applyBorder="1" applyAlignment="1">
      <alignment horizontal="center" vertical="center"/>
    </xf>
    <xf numFmtId="0" fontId="50" fillId="4" borderId="23" xfId="0" applyFont="1" applyFill="1" applyBorder="1" applyAlignment="1">
      <alignment horizontal="center" vertical="center"/>
    </xf>
    <xf numFmtId="0" fontId="50" fillId="4" borderId="28" xfId="0" applyFont="1" applyFill="1" applyBorder="1" applyAlignment="1">
      <alignment horizontal="center" vertical="center"/>
    </xf>
    <xf numFmtId="0" fontId="50" fillId="4" borderId="0" xfId="0" applyFont="1" applyFill="1" applyBorder="1" applyAlignment="1">
      <alignment horizontal="center" vertical="center"/>
    </xf>
    <xf numFmtId="0" fontId="50" fillId="4" borderId="34" xfId="0" applyFont="1" applyFill="1" applyBorder="1" applyAlignment="1">
      <alignment horizontal="center" vertical="center"/>
    </xf>
    <xf numFmtId="0" fontId="50" fillId="4" borderId="26" xfId="0" applyFont="1" applyFill="1" applyBorder="1" applyAlignment="1">
      <alignment horizontal="center" vertical="center"/>
    </xf>
    <xf numFmtId="0" fontId="50" fillId="4" borderId="36" xfId="0" applyFont="1" applyFill="1" applyBorder="1" applyAlignment="1">
      <alignment horizontal="center" vertical="center"/>
    </xf>
    <xf numFmtId="0" fontId="30" fillId="4" borderId="2" xfId="0" applyNumberFormat="1" applyFont="1" applyFill="1" applyBorder="1" applyAlignment="1">
      <alignment horizontal="center" vertical="center" wrapText="1"/>
    </xf>
    <xf numFmtId="0" fontId="55" fillId="4" borderId="27" xfId="0" applyFont="1" applyFill="1" applyBorder="1" applyAlignment="1">
      <alignment horizontal="center"/>
    </xf>
    <xf numFmtId="0" fontId="55" fillId="4" borderId="37" xfId="0" applyFont="1" applyFill="1" applyBorder="1" applyAlignment="1">
      <alignment horizont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Fill="1" applyBorder="1" applyAlignment="1" applyProtection="1">
      <alignment horizontal="left"/>
    </xf>
    <xf numFmtId="0" fontId="1" fillId="0" borderId="8" xfId="0" applyFont="1" applyFill="1" applyBorder="1" applyAlignment="1" applyProtection="1">
      <alignment horizontal="left"/>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Border="1" applyAlignment="1">
      <alignment horizontal="center"/>
    </xf>
    <xf numFmtId="0" fontId="1" fillId="8" borderId="2" xfId="0" applyFont="1" applyFill="1" applyBorder="1" applyAlignment="1" applyProtection="1">
      <alignment horizontal="center"/>
    </xf>
    <xf numFmtId="0" fontId="4" fillId="0" borderId="2" xfId="0" applyFont="1" applyFill="1" applyBorder="1" applyAlignment="1" applyProtection="1">
      <alignment horizontal="left" wrapText="1"/>
    </xf>
    <xf numFmtId="4" fontId="1" fillId="0" borderId="2" xfId="0" applyNumberFormat="1" applyFont="1" applyFill="1" applyBorder="1" applyAlignment="1" applyProtection="1">
      <alignment horizontal="center" vertical="center"/>
    </xf>
  </cellXfs>
  <cellStyles count="6">
    <cellStyle name="Comma" xfId="2" builtinId="3"/>
    <cellStyle name="Comma 2" xfId="4"/>
    <cellStyle name="Currency" xfId="1" builtinId="4"/>
    <cellStyle name="Hyperlink" xfId="5"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0</xdr:row>
      <xdr:rowOff>120015</xdr:rowOff>
    </xdr:from>
    <xdr:to>
      <xdr:col>8</xdr:col>
      <xdr:colOff>437326</xdr:colOff>
      <xdr:row>3</xdr:row>
      <xdr:rowOff>129546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120015"/>
          <a:ext cx="1637476" cy="1314456"/>
        </a:xfrm>
        <a:prstGeom prst="rect">
          <a:avLst/>
        </a:prstGeom>
      </xdr:spPr>
    </xdr:pic>
    <xdr:clientData/>
  </xdr:twoCellAnchor>
  <xdr:twoCellAnchor editAs="oneCell">
    <xdr:from>
      <xdr:col>4</xdr:col>
      <xdr:colOff>533399</xdr:colOff>
      <xdr:row>58</xdr:row>
      <xdr:rowOff>175958</xdr:rowOff>
    </xdr:from>
    <xdr:to>
      <xdr:col>7</xdr:col>
      <xdr:colOff>352424</xdr:colOff>
      <xdr:row>63</xdr:row>
      <xdr:rowOff>25400</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24149" y="12177458"/>
          <a:ext cx="1647825" cy="801942"/>
        </a:xfrm>
        <a:prstGeom prst="rect">
          <a:avLst/>
        </a:prstGeom>
      </xdr:spPr>
    </xdr:pic>
    <xdr:clientData/>
  </xdr:twoCellAnchor>
  <xdr:twoCellAnchor editAs="oneCell">
    <xdr:from>
      <xdr:col>8</xdr:col>
      <xdr:colOff>190500</xdr:colOff>
      <xdr:row>58</xdr:row>
      <xdr:rowOff>161925</xdr:rowOff>
    </xdr:from>
    <xdr:to>
      <xdr:col>9</xdr:col>
      <xdr:colOff>400050</xdr:colOff>
      <xdr:row>63</xdr:row>
      <xdr:rowOff>28575</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19650" y="12163425"/>
          <a:ext cx="819150"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561975</xdr:colOff>
      <xdr:row>0</xdr:row>
      <xdr:rowOff>520496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0"/>
          <a:ext cx="1162050" cy="52049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116</xdr:row>
          <xdr:rowOff>76200</xdr:rowOff>
        </xdr:from>
        <xdr:to>
          <xdr:col>10</xdr:col>
          <xdr:colOff>609600</xdr:colOff>
          <xdr:row>117</xdr:row>
          <xdr:rowOff>142875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118</xdr:row>
          <xdr:rowOff>85725</xdr:rowOff>
        </xdr:from>
        <xdr:to>
          <xdr:col>10</xdr:col>
          <xdr:colOff>600075</xdr:colOff>
          <xdr:row>119</xdr:row>
          <xdr:rowOff>133350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116</xdr:row>
          <xdr:rowOff>38100</xdr:rowOff>
        </xdr:from>
        <xdr:to>
          <xdr:col>9</xdr:col>
          <xdr:colOff>600075</xdr:colOff>
          <xdr:row>117</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117</xdr:row>
          <xdr:rowOff>123825</xdr:rowOff>
        </xdr:from>
        <xdr:to>
          <xdr:col>9</xdr:col>
          <xdr:colOff>609600</xdr:colOff>
          <xdr:row>119</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68</xdr:row>
          <xdr:rowOff>152400</xdr:rowOff>
        </xdr:from>
        <xdr:to>
          <xdr:col>1</xdr:col>
          <xdr:colOff>171450</xdr:colOff>
          <xdr:row>70</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152400</xdr:rowOff>
        </xdr:from>
        <xdr:to>
          <xdr:col>3</xdr:col>
          <xdr:colOff>9525</xdr:colOff>
          <xdr:row>70</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69</xdr:row>
          <xdr:rowOff>171450</xdr:rowOff>
        </xdr:from>
        <xdr:to>
          <xdr:col>1</xdr:col>
          <xdr:colOff>171450</xdr:colOff>
          <xdr:row>71</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69</xdr:row>
          <xdr:rowOff>152400</xdr:rowOff>
        </xdr:from>
        <xdr:to>
          <xdr:col>3</xdr:col>
          <xdr:colOff>9525</xdr:colOff>
          <xdr:row>70</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70</xdr:row>
          <xdr:rowOff>171450</xdr:rowOff>
        </xdr:from>
        <xdr:to>
          <xdr:col>1</xdr:col>
          <xdr:colOff>171450</xdr:colOff>
          <xdr:row>72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70</xdr:row>
          <xdr:rowOff>171450</xdr:rowOff>
        </xdr:from>
        <xdr:to>
          <xdr:col>3</xdr:col>
          <xdr:colOff>9525</xdr:colOff>
          <xdr:row>72</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71</xdr:row>
          <xdr:rowOff>171450</xdr:rowOff>
        </xdr:from>
        <xdr:to>
          <xdr:col>1</xdr:col>
          <xdr:colOff>161925</xdr:colOff>
          <xdr:row>73</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71</xdr:row>
          <xdr:rowOff>171450</xdr:rowOff>
        </xdr:from>
        <xdr:to>
          <xdr:col>3</xdr:col>
          <xdr:colOff>9525</xdr:colOff>
          <xdr:row>73</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115</xdr:row>
          <xdr:rowOff>114300</xdr:rowOff>
        </xdr:from>
        <xdr:to>
          <xdr:col>6</xdr:col>
          <xdr:colOff>590550</xdr:colOff>
          <xdr:row>117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Asian-Indian Subcontinent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115</xdr:row>
          <xdr:rowOff>114300</xdr:rowOff>
        </xdr:from>
        <xdr:to>
          <xdr:col>9</xdr:col>
          <xdr:colOff>0</xdr:colOff>
          <xdr:row>117</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Hispanic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116</xdr:row>
          <xdr:rowOff>114300</xdr:rowOff>
        </xdr:from>
        <xdr:to>
          <xdr:col>6</xdr:col>
          <xdr:colOff>619125</xdr:colOff>
          <xdr:row>118</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Asian-Pacific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116</xdr:row>
          <xdr:rowOff>114300</xdr:rowOff>
        </xdr:from>
        <xdr:to>
          <xdr:col>8</xdr:col>
          <xdr:colOff>590550</xdr:colOff>
          <xdr:row>118</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Native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117</xdr:row>
          <xdr:rowOff>123825</xdr:rowOff>
        </xdr:from>
        <xdr:to>
          <xdr:col>7</xdr:col>
          <xdr:colOff>0</xdr:colOff>
          <xdr:row>119</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Black / 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117</xdr:row>
          <xdr:rowOff>123825</xdr:rowOff>
        </xdr:from>
        <xdr:to>
          <xdr:col>9</xdr:col>
          <xdr:colOff>19050</xdr:colOff>
          <xdr:row>119</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118</xdr:row>
          <xdr:rowOff>133350</xdr:rowOff>
        </xdr:from>
        <xdr:to>
          <xdr:col>5</xdr:col>
          <xdr:colOff>790575</xdr:colOff>
          <xdr:row>120</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66675</xdr:rowOff>
        </xdr:from>
        <xdr:to>
          <xdr:col>10</xdr:col>
          <xdr:colOff>0</xdr:colOff>
          <xdr:row>30</xdr:row>
          <xdr:rowOff>133350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29</xdr:row>
          <xdr:rowOff>66675</xdr:rowOff>
        </xdr:from>
        <xdr:to>
          <xdr:col>10</xdr:col>
          <xdr:colOff>542925</xdr:colOff>
          <xdr:row>30</xdr:row>
          <xdr:rowOff>133350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114300</xdr:rowOff>
        </xdr:from>
        <xdr:to>
          <xdr:col>10</xdr:col>
          <xdr:colOff>0</xdr:colOff>
          <xdr:row>33</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31</xdr:row>
          <xdr:rowOff>114300</xdr:rowOff>
        </xdr:from>
        <xdr:to>
          <xdr:col>10</xdr:col>
          <xdr:colOff>561975</xdr:colOff>
          <xdr:row>33</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47625</xdr:rowOff>
        </xdr:from>
        <xdr:to>
          <xdr:col>10</xdr:col>
          <xdr:colOff>0</xdr:colOff>
          <xdr:row>34</xdr:row>
          <xdr:rowOff>114300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571500</xdr:colOff>
          <xdr:row>34</xdr:row>
          <xdr:rowOff>123825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66675</xdr:rowOff>
        </xdr:from>
        <xdr:to>
          <xdr:col>8</xdr:col>
          <xdr:colOff>66675</xdr:colOff>
          <xdr:row>30</xdr:row>
          <xdr:rowOff>133350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xdr:row>
          <xdr:rowOff>57150</xdr:rowOff>
        </xdr:from>
        <xdr:to>
          <xdr:col>8</xdr:col>
          <xdr:colOff>561975</xdr:colOff>
          <xdr:row>30</xdr:row>
          <xdr:rowOff>123825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31</xdr:row>
          <xdr:rowOff>114300</xdr:rowOff>
        </xdr:from>
        <xdr:to>
          <xdr:col>8</xdr:col>
          <xdr:colOff>66675</xdr:colOff>
          <xdr:row>33</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31</xdr:row>
          <xdr:rowOff>114300</xdr:rowOff>
        </xdr:from>
        <xdr:to>
          <xdr:col>8</xdr:col>
          <xdr:colOff>561975</xdr:colOff>
          <xdr:row>33</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33</xdr:row>
          <xdr:rowOff>47625</xdr:rowOff>
        </xdr:from>
        <xdr:to>
          <xdr:col>8</xdr:col>
          <xdr:colOff>66675</xdr:colOff>
          <xdr:row>34</xdr:row>
          <xdr:rowOff>114300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33</xdr:row>
          <xdr:rowOff>57150</xdr:rowOff>
        </xdr:from>
        <xdr:to>
          <xdr:col>9</xdr:col>
          <xdr:colOff>0</xdr:colOff>
          <xdr:row>34</xdr:row>
          <xdr:rowOff>123825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114300</xdr:rowOff>
        </xdr:from>
        <xdr:to>
          <xdr:col>6</xdr:col>
          <xdr:colOff>638175</xdr:colOff>
          <xdr:row>23</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114300</xdr:rowOff>
        </xdr:from>
        <xdr:to>
          <xdr:col>7</xdr:col>
          <xdr:colOff>561975</xdr:colOff>
          <xdr:row>23</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22</xdr:row>
          <xdr:rowOff>123825</xdr:rowOff>
        </xdr:from>
        <xdr:to>
          <xdr:col>10</xdr:col>
          <xdr:colOff>0</xdr:colOff>
          <xdr:row>24</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133350</xdr:rowOff>
        </xdr:from>
        <xdr:to>
          <xdr:col>10</xdr:col>
          <xdr:colOff>561975</xdr:colOff>
          <xdr:row>24</xdr:row>
          <xdr:rowOff>47625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104775</xdr:rowOff>
        </xdr:from>
        <xdr:to>
          <xdr:col>6</xdr:col>
          <xdr:colOff>171450</xdr:colOff>
          <xdr:row>22</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Professional/CPA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104775</xdr:rowOff>
        </xdr:from>
        <xdr:to>
          <xdr:col>7</xdr:col>
          <xdr:colOff>533400</xdr:colOff>
          <xdr:row>22</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Partner/Employee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20</xdr:row>
          <xdr:rowOff>104775</xdr:rowOff>
        </xdr:from>
        <xdr:to>
          <xdr:col>9</xdr:col>
          <xdr:colOff>28575</xdr:colOff>
          <xdr:row>22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114300</xdr:rowOff>
        </xdr:from>
        <xdr:to>
          <xdr:col>9</xdr:col>
          <xdr:colOff>466725</xdr:colOff>
          <xdr:row>22</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20</xdr:row>
          <xdr:rowOff>104775</xdr:rowOff>
        </xdr:from>
        <xdr:to>
          <xdr:col>10</xdr:col>
          <xdr:colOff>571500</xdr:colOff>
          <xdr:row>22</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Not Kept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114300</xdr:rowOff>
        </xdr:from>
        <xdr:to>
          <xdr:col>1</xdr:col>
          <xdr:colOff>304800</xdr:colOff>
          <xdr:row>16</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14</xdr:row>
          <xdr:rowOff>114300</xdr:rowOff>
        </xdr:from>
        <xdr:to>
          <xdr:col>3</xdr:col>
          <xdr:colOff>304800</xdr:colOff>
          <xdr:row>16</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14</xdr:row>
          <xdr:rowOff>114300</xdr:rowOff>
        </xdr:from>
        <xdr:to>
          <xdr:col>5</xdr:col>
          <xdr:colOff>609600</xdr:colOff>
          <xdr:row>16</xdr:row>
          <xdr:rowOff>28575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Limited Liability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114300</xdr:rowOff>
        </xdr:from>
        <xdr:to>
          <xdr:col>7</xdr:col>
          <xdr:colOff>180975</xdr:colOff>
          <xdr:row>16</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14</xdr:row>
          <xdr:rowOff>114300</xdr:rowOff>
        </xdr:from>
        <xdr:to>
          <xdr:col>9</xdr:col>
          <xdr:colOff>390525</xdr:colOff>
          <xdr:row>16</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Sole-Proprietorship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14</xdr:row>
          <xdr:rowOff>114300</xdr:rowOff>
        </xdr:from>
        <xdr:to>
          <xdr:col>10</xdr:col>
          <xdr:colOff>542925</xdr:colOff>
          <xdr:row>16</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27</xdr:row>
          <xdr:rowOff>114300</xdr:rowOff>
        </xdr:from>
        <xdr:to>
          <xdr:col>8</xdr:col>
          <xdr:colOff>66675</xdr:colOff>
          <xdr:row>29</xdr:row>
          <xdr:rowOff>47625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27</xdr:row>
          <xdr:rowOff>114300</xdr:rowOff>
        </xdr:from>
        <xdr:to>
          <xdr:col>8</xdr:col>
          <xdr:colOff>561975</xdr:colOff>
          <xdr:row>29</xdr:row>
          <xdr:rowOff>47625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27</xdr:row>
          <xdr:rowOff>114300</xdr:rowOff>
        </xdr:from>
        <xdr:to>
          <xdr:col>10</xdr:col>
          <xdr:colOff>0</xdr:colOff>
          <xdr:row>29</xdr:row>
          <xdr:rowOff>47625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114300</xdr:rowOff>
        </xdr:from>
        <xdr:to>
          <xdr:col>10</xdr:col>
          <xdr:colOff>561975</xdr:colOff>
          <xdr:row>29</xdr:row>
          <xdr:rowOff>47625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118</xdr:row>
          <xdr:rowOff>133350</xdr:rowOff>
        </xdr:from>
        <xdr:to>
          <xdr:col>9</xdr:col>
          <xdr:colOff>276225</xdr:colOff>
          <xdr:row>120</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30</xdr:row>
          <xdr:rowOff>114300</xdr:rowOff>
        </xdr:from>
        <xdr:to>
          <xdr:col>8</xdr:col>
          <xdr:colOff>66675</xdr:colOff>
          <xdr:row>32</xdr:row>
          <xdr:rowOff>38100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114300</xdr:rowOff>
        </xdr:from>
        <xdr:to>
          <xdr:col>8</xdr:col>
          <xdr:colOff>561975</xdr:colOff>
          <xdr:row>32</xdr:row>
          <xdr:rowOff>38100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114300</xdr:rowOff>
        </xdr:from>
        <xdr:to>
          <xdr:col>10</xdr:col>
          <xdr:colOff>0</xdr:colOff>
          <xdr:row>32</xdr:row>
          <xdr:rowOff>38100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30</xdr:row>
          <xdr:rowOff>114300</xdr:rowOff>
        </xdr:from>
        <xdr:to>
          <xdr:col>10</xdr:col>
          <xdr:colOff>561975</xdr:colOff>
          <xdr:row>32</xdr:row>
          <xdr:rowOff>38100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124</xdr:row>
          <xdr:rowOff>38100</xdr:rowOff>
        </xdr:from>
        <xdr:to>
          <xdr:col>10</xdr:col>
          <xdr:colOff>600075</xdr:colOff>
          <xdr:row>125</xdr:row>
          <xdr:rowOff>104775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126</xdr:row>
          <xdr:rowOff>57150</xdr:rowOff>
        </xdr:from>
        <xdr:to>
          <xdr:col>10</xdr:col>
          <xdr:colOff>600075</xdr:colOff>
          <xdr:row>127</xdr:row>
          <xdr:rowOff>123825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125</xdr:row>
          <xdr:rowOff>95250</xdr:rowOff>
        </xdr:from>
        <xdr:to>
          <xdr:col>9</xdr:col>
          <xdr:colOff>590550</xdr:colOff>
          <xdr:row>127</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124</xdr:row>
          <xdr:rowOff>28575</xdr:rowOff>
        </xdr:from>
        <xdr:to>
          <xdr:col>9</xdr:col>
          <xdr:colOff>590550</xdr:colOff>
          <xdr:row>125</xdr:row>
          <xdr:rowOff>95250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123</xdr:row>
          <xdr:rowOff>114300</xdr:rowOff>
        </xdr:from>
        <xdr:to>
          <xdr:col>6</xdr:col>
          <xdr:colOff>590550</xdr:colOff>
          <xdr:row>125</xdr:row>
          <xdr:rowOff>28575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Asian-Indian Subcontinent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123</xdr:row>
          <xdr:rowOff>114300</xdr:rowOff>
        </xdr:from>
        <xdr:to>
          <xdr:col>9</xdr:col>
          <xdr:colOff>9525</xdr:colOff>
          <xdr:row>125</xdr:row>
          <xdr:rowOff>28575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Hispanic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124</xdr:row>
          <xdr:rowOff>114300</xdr:rowOff>
        </xdr:from>
        <xdr:to>
          <xdr:col>6</xdr:col>
          <xdr:colOff>619125</xdr:colOff>
          <xdr:row>126</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Asian-Pacific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124</xdr:row>
          <xdr:rowOff>114300</xdr:rowOff>
        </xdr:from>
        <xdr:to>
          <xdr:col>9</xdr:col>
          <xdr:colOff>0</xdr:colOff>
          <xdr:row>126</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Native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125</xdr:row>
          <xdr:rowOff>114300</xdr:rowOff>
        </xdr:from>
        <xdr:to>
          <xdr:col>7</xdr:col>
          <xdr:colOff>0</xdr:colOff>
          <xdr:row>127</xdr:row>
          <xdr:rowOff>28575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Black / 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125</xdr:row>
          <xdr:rowOff>114300</xdr:rowOff>
        </xdr:from>
        <xdr:to>
          <xdr:col>9</xdr:col>
          <xdr:colOff>19050</xdr:colOff>
          <xdr:row>127</xdr:row>
          <xdr:rowOff>28575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126</xdr:row>
          <xdr:rowOff>114300</xdr:rowOff>
        </xdr:from>
        <xdr:to>
          <xdr:col>6</xdr:col>
          <xdr:colOff>57150</xdr:colOff>
          <xdr:row>128</xdr:row>
          <xdr:rowOff>28575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126</xdr:row>
          <xdr:rowOff>114300</xdr:rowOff>
        </xdr:from>
        <xdr:to>
          <xdr:col>9</xdr:col>
          <xdr:colOff>257175</xdr:colOff>
          <xdr:row>128</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128</xdr:row>
          <xdr:rowOff>142875</xdr:rowOff>
        </xdr:from>
        <xdr:to>
          <xdr:col>5</xdr:col>
          <xdr:colOff>723900</xdr:colOff>
          <xdr:row>130</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128</xdr:row>
          <xdr:rowOff>142875</xdr:rowOff>
        </xdr:from>
        <xdr:to>
          <xdr:col>6</xdr:col>
          <xdr:colOff>590550</xdr:colOff>
          <xdr:row>130</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120</xdr:row>
          <xdr:rowOff>171450</xdr:rowOff>
        </xdr:from>
        <xdr:to>
          <xdr:col>6</xdr:col>
          <xdr:colOff>590550</xdr:colOff>
          <xdr:row>122</xdr:row>
          <xdr:rowOff>28575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120</xdr:row>
          <xdr:rowOff>171450</xdr:rowOff>
        </xdr:from>
        <xdr:to>
          <xdr:col>5</xdr:col>
          <xdr:colOff>619125</xdr:colOff>
          <xdr:row>122</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119</xdr:row>
          <xdr:rowOff>57150</xdr:rowOff>
        </xdr:from>
        <xdr:to>
          <xdr:col>9</xdr:col>
          <xdr:colOff>609600</xdr:colOff>
          <xdr:row>120</xdr:row>
          <xdr:rowOff>123825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127</xdr:row>
          <xdr:rowOff>19050</xdr:rowOff>
        </xdr:from>
        <xdr:to>
          <xdr:col>9</xdr:col>
          <xdr:colOff>590550</xdr:colOff>
          <xdr:row>128</xdr:row>
          <xdr:rowOff>85725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129</xdr:row>
          <xdr:rowOff>0</xdr:rowOff>
        </xdr:from>
        <xdr:to>
          <xdr:col>9</xdr:col>
          <xdr:colOff>9525</xdr:colOff>
          <xdr:row>130</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120</xdr:row>
          <xdr:rowOff>171450</xdr:rowOff>
        </xdr:from>
        <xdr:to>
          <xdr:col>9</xdr:col>
          <xdr:colOff>9525</xdr:colOff>
          <xdr:row>122</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120</xdr:row>
          <xdr:rowOff>142875</xdr:rowOff>
        </xdr:from>
        <xdr:to>
          <xdr:col>9</xdr:col>
          <xdr:colOff>571500</xdr:colOff>
          <xdr:row>122</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120</xdr:row>
          <xdr:rowOff>142875</xdr:rowOff>
        </xdr:from>
        <xdr:to>
          <xdr:col>10</xdr:col>
          <xdr:colOff>600075</xdr:colOff>
          <xdr:row>122</xdr:row>
          <xdr:rowOff>19050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128</xdr:row>
          <xdr:rowOff>85725</xdr:rowOff>
        </xdr:from>
        <xdr:to>
          <xdr:col>9</xdr:col>
          <xdr:colOff>552450</xdr:colOff>
          <xdr:row>129</xdr:row>
          <xdr:rowOff>152400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128</xdr:row>
          <xdr:rowOff>76200</xdr:rowOff>
        </xdr:from>
        <xdr:to>
          <xdr:col>10</xdr:col>
          <xdr:colOff>609600</xdr:colOff>
          <xdr:row>129</xdr:row>
          <xdr:rowOff>142875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132</xdr:row>
          <xdr:rowOff>76200</xdr:rowOff>
        </xdr:from>
        <xdr:to>
          <xdr:col>10</xdr:col>
          <xdr:colOff>609600</xdr:colOff>
          <xdr:row>133</xdr:row>
          <xdr:rowOff>123825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134</xdr:row>
          <xdr:rowOff>85725</xdr:rowOff>
        </xdr:from>
        <xdr:to>
          <xdr:col>10</xdr:col>
          <xdr:colOff>600075</xdr:colOff>
          <xdr:row>135</xdr:row>
          <xdr:rowOff>142875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132</xdr:row>
          <xdr:rowOff>38100</xdr:rowOff>
        </xdr:from>
        <xdr:to>
          <xdr:col>9</xdr:col>
          <xdr:colOff>600075</xdr:colOff>
          <xdr:row>133</xdr:row>
          <xdr:rowOff>85725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133</xdr:row>
          <xdr:rowOff>123825</xdr:rowOff>
        </xdr:from>
        <xdr:to>
          <xdr:col>9</xdr:col>
          <xdr:colOff>609600</xdr:colOff>
          <xdr:row>135</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131</xdr:row>
          <xdr:rowOff>123825</xdr:rowOff>
        </xdr:from>
        <xdr:to>
          <xdr:col>6</xdr:col>
          <xdr:colOff>581025</xdr:colOff>
          <xdr:row>133</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Asian-Indian Subcontinent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131</xdr:row>
          <xdr:rowOff>123825</xdr:rowOff>
        </xdr:from>
        <xdr:to>
          <xdr:col>9</xdr:col>
          <xdr:colOff>0</xdr:colOff>
          <xdr:row>133</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Hispanic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132</xdr:row>
          <xdr:rowOff>133350</xdr:rowOff>
        </xdr:from>
        <xdr:to>
          <xdr:col>6</xdr:col>
          <xdr:colOff>609600</xdr:colOff>
          <xdr:row>134</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Asian-Pacific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132</xdr:row>
          <xdr:rowOff>142875</xdr:rowOff>
        </xdr:from>
        <xdr:to>
          <xdr:col>8</xdr:col>
          <xdr:colOff>590550</xdr:colOff>
          <xdr:row>134</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Native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133</xdr:row>
          <xdr:rowOff>133350</xdr:rowOff>
        </xdr:from>
        <xdr:to>
          <xdr:col>6</xdr:col>
          <xdr:colOff>647700</xdr:colOff>
          <xdr:row>135</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Black / 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133</xdr:row>
          <xdr:rowOff>133350</xdr:rowOff>
        </xdr:from>
        <xdr:to>
          <xdr:col>9</xdr:col>
          <xdr:colOff>19050</xdr:colOff>
          <xdr:row>135</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134</xdr:row>
          <xdr:rowOff>123825</xdr:rowOff>
        </xdr:from>
        <xdr:to>
          <xdr:col>5</xdr:col>
          <xdr:colOff>781050</xdr:colOff>
          <xdr:row>136</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134</xdr:row>
          <xdr:rowOff>133350</xdr:rowOff>
        </xdr:from>
        <xdr:to>
          <xdr:col>9</xdr:col>
          <xdr:colOff>276225</xdr:colOff>
          <xdr:row>136</xdr:row>
          <xdr:rowOff>28575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136</xdr:row>
          <xdr:rowOff>171450</xdr:rowOff>
        </xdr:from>
        <xdr:to>
          <xdr:col>6</xdr:col>
          <xdr:colOff>590550</xdr:colOff>
          <xdr:row>138</xdr:row>
          <xdr:rowOff>28575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136</xdr:row>
          <xdr:rowOff>171450</xdr:rowOff>
        </xdr:from>
        <xdr:to>
          <xdr:col>5</xdr:col>
          <xdr:colOff>619125</xdr:colOff>
          <xdr:row>138</xdr:row>
          <xdr:rowOff>28575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135</xdr:row>
          <xdr:rowOff>57150</xdr:rowOff>
        </xdr:from>
        <xdr:to>
          <xdr:col>9</xdr:col>
          <xdr:colOff>609600</xdr:colOff>
          <xdr:row>136</xdr:row>
          <xdr:rowOff>114300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Trans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137</xdr:row>
          <xdr:rowOff>0</xdr:rowOff>
        </xdr:from>
        <xdr:to>
          <xdr:col>9</xdr:col>
          <xdr:colOff>19050</xdr:colOff>
          <xdr:row>138</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Prefer Not To Answer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136</xdr:row>
          <xdr:rowOff>142875</xdr:rowOff>
        </xdr:from>
        <xdr:to>
          <xdr:col>9</xdr:col>
          <xdr:colOff>571500</xdr:colOff>
          <xdr:row>138</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136</xdr:row>
          <xdr:rowOff>142875</xdr:rowOff>
        </xdr:from>
        <xdr:to>
          <xdr:col>10</xdr:col>
          <xdr:colOff>600075</xdr:colOff>
          <xdr:row>138</xdr:row>
          <xdr:rowOff>9525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PNTA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104775</xdr:colOff>
      <xdr:row>1</xdr:row>
      <xdr:rowOff>381000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9075" y="0"/>
          <a:ext cx="1238250" cy="5334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190500</xdr:colOff>
          <xdr:row>77</xdr:row>
          <xdr:rowOff>0</xdr:rowOff>
        </xdr:from>
        <xdr:to>
          <xdr:col>9</xdr:col>
          <xdr:colOff>0</xdr:colOff>
          <xdr:row>78</xdr:row>
          <xdr:rowOff>28575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77</xdr:row>
          <xdr:rowOff>171450</xdr:rowOff>
        </xdr:from>
        <xdr:to>
          <xdr:col>9</xdr:col>
          <xdr:colOff>0</xdr:colOff>
          <xdr:row>79</xdr:row>
          <xdr:rowOff>9525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78</xdr:row>
          <xdr:rowOff>171450</xdr:rowOff>
        </xdr:from>
        <xdr:to>
          <xdr:col>9</xdr:col>
          <xdr:colOff>0</xdr:colOff>
          <xdr:row>80</xdr:row>
          <xdr:rowOff>9525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0</xdr:rowOff>
        </xdr:from>
        <xdr:to>
          <xdr:col>8</xdr:col>
          <xdr:colOff>66675</xdr:colOff>
          <xdr:row>92</xdr:row>
          <xdr:rowOff>28575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171450</xdr:rowOff>
        </xdr:from>
        <xdr:to>
          <xdr:col>8</xdr:col>
          <xdr:colOff>66675</xdr:colOff>
          <xdr:row>93</xdr:row>
          <xdr:rowOff>9525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92</xdr:row>
          <xdr:rowOff>171450</xdr:rowOff>
        </xdr:from>
        <xdr:to>
          <xdr:col>8</xdr:col>
          <xdr:colOff>66675</xdr:colOff>
          <xdr:row>94</xdr:row>
          <xdr:rowOff>9525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0</xdr:colOff>
          <xdr:row>92</xdr:row>
          <xdr:rowOff>28575</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0</xdr:colOff>
          <xdr:row>94</xdr:row>
          <xdr:rowOff>9525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171450</xdr:rowOff>
        </xdr:from>
        <xdr:to>
          <xdr:col>8</xdr:col>
          <xdr:colOff>66675</xdr:colOff>
          <xdr:row>93</xdr:row>
          <xdr:rowOff>9525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0</xdr:colOff>
          <xdr:row>93</xdr:row>
          <xdr:rowOff>9525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77</xdr:row>
          <xdr:rowOff>0</xdr:rowOff>
        </xdr:from>
        <xdr:to>
          <xdr:col>6</xdr:col>
          <xdr:colOff>495300</xdr:colOff>
          <xdr:row>78</xdr:row>
          <xdr:rowOff>28575</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77</xdr:row>
          <xdr:rowOff>0</xdr:rowOff>
        </xdr:from>
        <xdr:to>
          <xdr:col>8</xdr:col>
          <xdr:colOff>0</xdr:colOff>
          <xdr:row>78</xdr:row>
          <xdr:rowOff>28575</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77</xdr:row>
          <xdr:rowOff>161925</xdr:rowOff>
        </xdr:from>
        <xdr:to>
          <xdr:col>6</xdr:col>
          <xdr:colOff>495300</xdr:colOff>
          <xdr:row>79</xdr:row>
          <xdr:rowOff>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77</xdr:row>
          <xdr:rowOff>171450</xdr:rowOff>
        </xdr:from>
        <xdr:to>
          <xdr:col>8</xdr:col>
          <xdr:colOff>0</xdr:colOff>
          <xdr:row>79</xdr:row>
          <xdr:rowOff>9525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78</xdr:row>
          <xdr:rowOff>161925</xdr:rowOff>
        </xdr:from>
        <xdr:to>
          <xdr:col>6</xdr:col>
          <xdr:colOff>495300</xdr:colOff>
          <xdr:row>80</xdr:row>
          <xdr:rowOff>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78</xdr:row>
          <xdr:rowOff>171450</xdr:rowOff>
        </xdr:from>
        <xdr:to>
          <xdr:col>8</xdr:col>
          <xdr:colOff>0</xdr:colOff>
          <xdr:row>80</xdr:row>
          <xdr:rowOff>9525</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77</xdr:row>
          <xdr:rowOff>0</xdr:rowOff>
        </xdr:from>
        <xdr:to>
          <xdr:col>0</xdr:col>
          <xdr:colOff>904875</xdr:colOff>
          <xdr:row>78</xdr:row>
          <xdr:rowOff>28575</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77</xdr:row>
          <xdr:rowOff>0</xdr:rowOff>
        </xdr:from>
        <xdr:to>
          <xdr:col>1</xdr:col>
          <xdr:colOff>485775</xdr:colOff>
          <xdr:row>78</xdr:row>
          <xdr:rowOff>28575</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76</xdr:row>
          <xdr:rowOff>180975</xdr:rowOff>
        </xdr:from>
        <xdr:to>
          <xdr:col>2</xdr:col>
          <xdr:colOff>361950</xdr:colOff>
          <xdr:row>78</xdr:row>
          <xdr:rowOff>19050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xdr:row>
          <xdr:rowOff>0</xdr:rowOff>
        </xdr:from>
        <xdr:to>
          <xdr:col>11</xdr:col>
          <xdr:colOff>38100</xdr:colOff>
          <xdr:row>7</xdr:row>
          <xdr:rowOff>219075</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7</xdr:row>
          <xdr:rowOff>0</xdr:rowOff>
        </xdr:from>
        <xdr:to>
          <xdr:col>11</xdr:col>
          <xdr:colOff>695325</xdr:colOff>
          <xdr:row>7</xdr:row>
          <xdr:rowOff>219075</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62</xdr:row>
          <xdr:rowOff>171450</xdr:rowOff>
        </xdr:from>
        <xdr:to>
          <xdr:col>3</xdr:col>
          <xdr:colOff>933450</xdr:colOff>
          <xdr:row>64</xdr:row>
          <xdr:rowOff>9525</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62</xdr:row>
          <xdr:rowOff>171450</xdr:rowOff>
        </xdr:from>
        <xdr:to>
          <xdr:col>4</xdr:col>
          <xdr:colOff>523875</xdr:colOff>
          <xdr:row>64</xdr:row>
          <xdr:rowOff>9525</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63</xdr:row>
          <xdr:rowOff>171450</xdr:rowOff>
        </xdr:from>
        <xdr:to>
          <xdr:col>3</xdr:col>
          <xdr:colOff>933450</xdr:colOff>
          <xdr:row>65</xdr:row>
          <xdr:rowOff>9525</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63</xdr:row>
          <xdr:rowOff>171450</xdr:rowOff>
        </xdr:from>
        <xdr:to>
          <xdr:col>4</xdr:col>
          <xdr:colOff>523875</xdr:colOff>
          <xdr:row>65</xdr:row>
          <xdr:rowOff>9525</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64</xdr:row>
          <xdr:rowOff>171450</xdr:rowOff>
        </xdr:from>
        <xdr:to>
          <xdr:col>3</xdr:col>
          <xdr:colOff>933450</xdr:colOff>
          <xdr:row>66</xdr:row>
          <xdr:rowOff>9525</xdr:rowOff>
        </xdr:to>
        <xdr:sp macro="" textlink="">
          <xdr:nvSpPr>
            <xdr:cNvPr id="21530" name="Check Box 26" hidden="1">
              <a:extLst>
                <a:ext uri="{63B3BB69-23CF-44E3-9099-C40C66FF867C}">
                  <a14:compatExt spid="_x0000_s2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64</xdr:row>
          <xdr:rowOff>171450</xdr:rowOff>
        </xdr:from>
        <xdr:to>
          <xdr:col>4</xdr:col>
          <xdr:colOff>523875</xdr:colOff>
          <xdr:row>66</xdr:row>
          <xdr:rowOff>9525</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65</xdr:row>
          <xdr:rowOff>171450</xdr:rowOff>
        </xdr:from>
        <xdr:to>
          <xdr:col>3</xdr:col>
          <xdr:colOff>933450</xdr:colOff>
          <xdr:row>67</xdr:row>
          <xdr:rowOff>9525</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65</xdr:row>
          <xdr:rowOff>171450</xdr:rowOff>
        </xdr:from>
        <xdr:to>
          <xdr:col>4</xdr:col>
          <xdr:colOff>523875</xdr:colOff>
          <xdr:row>67</xdr:row>
          <xdr:rowOff>9525</xdr:rowOff>
        </xdr:to>
        <xdr:sp macro="" textlink="">
          <xdr:nvSpPr>
            <xdr:cNvPr id="21533" name="Check Box 29" hidden="1">
              <a:extLst>
                <a:ext uri="{63B3BB69-23CF-44E3-9099-C40C66FF867C}">
                  <a14:compatExt spid="_x0000_s2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66</xdr:row>
          <xdr:rowOff>171450</xdr:rowOff>
        </xdr:from>
        <xdr:to>
          <xdr:col>3</xdr:col>
          <xdr:colOff>933450</xdr:colOff>
          <xdr:row>68</xdr:row>
          <xdr:rowOff>9525</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66</xdr:row>
          <xdr:rowOff>171450</xdr:rowOff>
        </xdr:from>
        <xdr:to>
          <xdr:col>4</xdr:col>
          <xdr:colOff>523875</xdr:colOff>
          <xdr:row>68</xdr:row>
          <xdr:rowOff>9525</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77</xdr:row>
          <xdr:rowOff>0</xdr:rowOff>
        </xdr:from>
        <xdr:to>
          <xdr:col>9</xdr:col>
          <xdr:colOff>1009650</xdr:colOff>
          <xdr:row>78</xdr:row>
          <xdr:rowOff>28575</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77</xdr:row>
          <xdr:rowOff>161925</xdr:rowOff>
        </xdr:from>
        <xdr:to>
          <xdr:col>9</xdr:col>
          <xdr:colOff>1009650</xdr:colOff>
          <xdr:row>79</xdr:row>
          <xdr:rowOff>0</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78</xdr:row>
          <xdr:rowOff>161925</xdr:rowOff>
        </xdr:from>
        <xdr:to>
          <xdr:col>9</xdr:col>
          <xdr:colOff>1009650</xdr:colOff>
          <xdr:row>80</xdr:row>
          <xdr:rowOff>0</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84</xdr:row>
          <xdr:rowOff>0</xdr:rowOff>
        </xdr:from>
        <xdr:to>
          <xdr:col>9</xdr:col>
          <xdr:colOff>0</xdr:colOff>
          <xdr:row>85</xdr:row>
          <xdr:rowOff>28575</xdr:rowOff>
        </xdr:to>
        <xdr:sp macro="" textlink="">
          <xdr:nvSpPr>
            <xdr:cNvPr id="21539" name="Check Box 35" hidden="1">
              <a:extLst>
                <a:ext uri="{63B3BB69-23CF-44E3-9099-C40C66FF867C}">
                  <a14:compatExt spid="_x0000_s2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84</xdr:row>
          <xdr:rowOff>171450</xdr:rowOff>
        </xdr:from>
        <xdr:to>
          <xdr:col>9</xdr:col>
          <xdr:colOff>0</xdr:colOff>
          <xdr:row>86</xdr:row>
          <xdr:rowOff>9525</xdr:rowOff>
        </xdr:to>
        <xdr:sp macro="" textlink="">
          <xdr:nvSpPr>
            <xdr:cNvPr id="21540" name="Check Box 36" hidden="1">
              <a:extLst>
                <a:ext uri="{63B3BB69-23CF-44E3-9099-C40C66FF867C}">
                  <a14:compatExt spid="_x0000_s2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85</xdr:row>
          <xdr:rowOff>171450</xdr:rowOff>
        </xdr:from>
        <xdr:to>
          <xdr:col>9</xdr:col>
          <xdr:colOff>0</xdr:colOff>
          <xdr:row>87</xdr:row>
          <xdr:rowOff>9525</xdr:rowOff>
        </xdr:to>
        <xdr:sp macro="" textlink="">
          <xdr:nvSpPr>
            <xdr:cNvPr id="21541" name="Check Box 37" hidden="1">
              <a:extLst>
                <a:ext uri="{63B3BB69-23CF-44E3-9099-C40C66FF867C}">
                  <a14:compatExt spid="_x0000_s2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84</xdr:row>
          <xdr:rowOff>0</xdr:rowOff>
        </xdr:from>
        <xdr:to>
          <xdr:col>6</xdr:col>
          <xdr:colOff>495300</xdr:colOff>
          <xdr:row>85</xdr:row>
          <xdr:rowOff>28575</xdr:rowOff>
        </xdr:to>
        <xdr:sp macro="" textlink="">
          <xdr:nvSpPr>
            <xdr:cNvPr id="21542" name="Check Box 38" hidden="1">
              <a:extLst>
                <a:ext uri="{63B3BB69-23CF-44E3-9099-C40C66FF867C}">
                  <a14:compatExt spid="_x0000_s2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84</xdr:row>
          <xdr:rowOff>0</xdr:rowOff>
        </xdr:from>
        <xdr:to>
          <xdr:col>8</xdr:col>
          <xdr:colOff>0</xdr:colOff>
          <xdr:row>85</xdr:row>
          <xdr:rowOff>28575</xdr:rowOff>
        </xdr:to>
        <xdr:sp macro="" textlink="">
          <xdr:nvSpPr>
            <xdr:cNvPr id="21543" name="Check Box 39" hidden="1">
              <a:extLst>
                <a:ext uri="{63B3BB69-23CF-44E3-9099-C40C66FF867C}">
                  <a14:compatExt spid="_x0000_s2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84</xdr:row>
          <xdr:rowOff>161925</xdr:rowOff>
        </xdr:from>
        <xdr:to>
          <xdr:col>6</xdr:col>
          <xdr:colOff>495300</xdr:colOff>
          <xdr:row>86</xdr:row>
          <xdr:rowOff>0</xdr:rowOff>
        </xdr:to>
        <xdr:sp macro="" textlink="">
          <xdr:nvSpPr>
            <xdr:cNvPr id="21544" name="Check Box 40" hidden="1">
              <a:extLst>
                <a:ext uri="{63B3BB69-23CF-44E3-9099-C40C66FF867C}">
                  <a14:compatExt spid="_x0000_s2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84</xdr:row>
          <xdr:rowOff>171450</xdr:rowOff>
        </xdr:from>
        <xdr:to>
          <xdr:col>8</xdr:col>
          <xdr:colOff>0</xdr:colOff>
          <xdr:row>86</xdr:row>
          <xdr:rowOff>9525</xdr:rowOff>
        </xdr:to>
        <xdr:sp macro="" textlink="">
          <xdr:nvSpPr>
            <xdr:cNvPr id="21545" name="Check Box 41" hidden="1">
              <a:extLst>
                <a:ext uri="{63B3BB69-23CF-44E3-9099-C40C66FF867C}">
                  <a14:compatExt spid="_x0000_s2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85</xdr:row>
          <xdr:rowOff>161925</xdr:rowOff>
        </xdr:from>
        <xdr:to>
          <xdr:col>6</xdr:col>
          <xdr:colOff>495300</xdr:colOff>
          <xdr:row>87</xdr:row>
          <xdr:rowOff>0</xdr:rowOff>
        </xdr:to>
        <xdr:sp macro="" textlink="">
          <xdr:nvSpPr>
            <xdr:cNvPr id="21546" name="Check Box 42" hidden="1">
              <a:extLst>
                <a:ext uri="{63B3BB69-23CF-44E3-9099-C40C66FF867C}">
                  <a14:compatExt spid="_x0000_s2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85</xdr:row>
          <xdr:rowOff>171450</xdr:rowOff>
        </xdr:from>
        <xdr:to>
          <xdr:col>8</xdr:col>
          <xdr:colOff>0</xdr:colOff>
          <xdr:row>87</xdr:row>
          <xdr:rowOff>9525</xdr:rowOff>
        </xdr:to>
        <xdr:sp macro="" textlink="">
          <xdr:nvSpPr>
            <xdr:cNvPr id="21547" name="Check Box 43" hidden="1">
              <a:extLst>
                <a:ext uri="{63B3BB69-23CF-44E3-9099-C40C66FF867C}">
                  <a14:compatExt spid="_x0000_s2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83</xdr:row>
          <xdr:rowOff>180975</xdr:rowOff>
        </xdr:from>
        <xdr:to>
          <xdr:col>1</xdr:col>
          <xdr:colOff>504825</xdr:colOff>
          <xdr:row>85</xdr:row>
          <xdr:rowOff>19050</xdr:rowOff>
        </xdr:to>
        <xdr:sp macro="" textlink="">
          <xdr:nvSpPr>
            <xdr:cNvPr id="21548" name="Check Box 44" hidden="1">
              <a:extLst>
                <a:ext uri="{63B3BB69-23CF-44E3-9099-C40C66FF867C}">
                  <a14:compatExt spid="_x0000_s2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83</xdr:row>
          <xdr:rowOff>180975</xdr:rowOff>
        </xdr:from>
        <xdr:to>
          <xdr:col>0</xdr:col>
          <xdr:colOff>657225</xdr:colOff>
          <xdr:row>85</xdr:row>
          <xdr:rowOff>19050</xdr:rowOff>
        </xdr:to>
        <xdr:sp macro="" textlink="">
          <xdr:nvSpPr>
            <xdr:cNvPr id="21549" name="Check Box 45" hidden="1">
              <a:extLst>
                <a:ext uri="{63B3BB69-23CF-44E3-9099-C40C66FF867C}">
                  <a14:compatExt spid="_x0000_s2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83</xdr:row>
          <xdr:rowOff>171450</xdr:rowOff>
        </xdr:from>
        <xdr:to>
          <xdr:col>2</xdr:col>
          <xdr:colOff>371475</xdr:colOff>
          <xdr:row>85</xdr:row>
          <xdr:rowOff>9525</xdr:rowOff>
        </xdr:to>
        <xdr:sp macro="" textlink="">
          <xdr:nvSpPr>
            <xdr:cNvPr id="21550" name="Check Box 46" hidden="1">
              <a:extLst>
                <a:ext uri="{63B3BB69-23CF-44E3-9099-C40C66FF867C}">
                  <a14:compatExt spid="_x0000_s2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84</xdr:row>
          <xdr:rowOff>0</xdr:rowOff>
        </xdr:from>
        <xdr:to>
          <xdr:col>9</xdr:col>
          <xdr:colOff>1009650</xdr:colOff>
          <xdr:row>85</xdr:row>
          <xdr:rowOff>28575</xdr:rowOff>
        </xdr:to>
        <xdr:sp macro=""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84</xdr:row>
          <xdr:rowOff>161925</xdr:rowOff>
        </xdr:from>
        <xdr:to>
          <xdr:col>9</xdr:col>
          <xdr:colOff>1009650</xdr:colOff>
          <xdr:row>86</xdr:row>
          <xdr:rowOff>0</xdr:rowOff>
        </xdr:to>
        <xdr:sp macro="" textlink="">
          <xdr:nvSpPr>
            <xdr:cNvPr id="21552" name="Check Box 48" hidden="1">
              <a:extLst>
                <a:ext uri="{63B3BB69-23CF-44E3-9099-C40C66FF867C}">
                  <a14:compatExt spid="_x0000_s2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85</xdr:row>
          <xdr:rowOff>161925</xdr:rowOff>
        </xdr:from>
        <xdr:to>
          <xdr:col>9</xdr:col>
          <xdr:colOff>1009650</xdr:colOff>
          <xdr:row>87</xdr:row>
          <xdr:rowOff>0</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78</xdr:row>
          <xdr:rowOff>0</xdr:rowOff>
        </xdr:from>
        <xdr:to>
          <xdr:col>0</xdr:col>
          <xdr:colOff>904875</xdr:colOff>
          <xdr:row>79</xdr:row>
          <xdr:rowOff>28575</xdr:rowOff>
        </xdr:to>
        <xdr:sp macro="" textlink="">
          <xdr:nvSpPr>
            <xdr:cNvPr id="21554" name="Check Box 50" hidden="1">
              <a:extLst>
                <a:ext uri="{63B3BB69-23CF-44E3-9099-C40C66FF867C}">
                  <a14:compatExt spid="_x0000_s2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78</xdr:row>
          <xdr:rowOff>0</xdr:rowOff>
        </xdr:from>
        <xdr:to>
          <xdr:col>1</xdr:col>
          <xdr:colOff>485775</xdr:colOff>
          <xdr:row>79</xdr:row>
          <xdr:rowOff>28575</xdr:rowOff>
        </xdr:to>
        <xdr:sp macro="" textlink="">
          <xdr:nvSpPr>
            <xdr:cNvPr id="21555" name="Check Box 51" hidden="1">
              <a:extLst>
                <a:ext uri="{63B3BB69-23CF-44E3-9099-C40C66FF867C}">
                  <a14:compatExt spid="_x0000_s2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77</xdr:row>
          <xdr:rowOff>180975</xdr:rowOff>
        </xdr:from>
        <xdr:to>
          <xdr:col>2</xdr:col>
          <xdr:colOff>361950</xdr:colOff>
          <xdr:row>79</xdr:row>
          <xdr:rowOff>19050</xdr:rowOff>
        </xdr:to>
        <xdr:sp macro="" textlink="">
          <xdr:nvSpPr>
            <xdr:cNvPr id="21556" name="Check Box 52" hidden="1">
              <a:extLst>
                <a:ext uri="{63B3BB69-23CF-44E3-9099-C40C66FF867C}">
                  <a14:compatExt spid="_x0000_s2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79</xdr:row>
          <xdr:rowOff>0</xdr:rowOff>
        </xdr:from>
        <xdr:to>
          <xdr:col>0</xdr:col>
          <xdr:colOff>904875</xdr:colOff>
          <xdr:row>80</xdr:row>
          <xdr:rowOff>28575</xdr:rowOff>
        </xdr:to>
        <xdr:sp macro="" textlink="">
          <xdr:nvSpPr>
            <xdr:cNvPr id="21557" name="Check Box 53" hidden="1">
              <a:extLst>
                <a:ext uri="{63B3BB69-23CF-44E3-9099-C40C66FF867C}">
                  <a14:compatExt spid="_x0000_s2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79</xdr:row>
          <xdr:rowOff>0</xdr:rowOff>
        </xdr:from>
        <xdr:to>
          <xdr:col>1</xdr:col>
          <xdr:colOff>485775</xdr:colOff>
          <xdr:row>80</xdr:row>
          <xdr:rowOff>28575</xdr:rowOff>
        </xdr:to>
        <xdr:sp macro="" textlink="">
          <xdr:nvSpPr>
            <xdr:cNvPr id="21558" name="Check Box 54" hidden="1">
              <a:extLst>
                <a:ext uri="{63B3BB69-23CF-44E3-9099-C40C66FF867C}">
                  <a14:compatExt spid="_x0000_s2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78</xdr:row>
          <xdr:rowOff>180975</xdr:rowOff>
        </xdr:from>
        <xdr:to>
          <xdr:col>2</xdr:col>
          <xdr:colOff>361950</xdr:colOff>
          <xdr:row>80</xdr:row>
          <xdr:rowOff>19050</xdr:rowOff>
        </xdr:to>
        <xdr:sp macro="" textlink="">
          <xdr:nvSpPr>
            <xdr:cNvPr id="21559" name="Check Box 55" hidden="1">
              <a:extLst>
                <a:ext uri="{63B3BB69-23CF-44E3-9099-C40C66FF867C}">
                  <a14:compatExt spid="_x0000_s2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84</xdr:row>
          <xdr:rowOff>180975</xdr:rowOff>
        </xdr:from>
        <xdr:to>
          <xdr:col>1</xdr:col>
          <xdr:colOff>504825</xdr:colOff>
          <xdr:row>86</xdr:row>
          <xdr:rowOff>19050</xdr:rowOff>
        </xdr:to>
        <xdr:sp macro="" textlink="">
          <xdr:nvSpPr>
            <xdr:cNvPr id="21560" name="Check Box 56" hidden="1">
              <a:extLst>
                <a:ext uri="{63B3BB69-23CF-44E3-9099-C40C66FF867C}">
                  <a14:compatExt spid="_x0000_s2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84</xdr:row>
          <xdr:rowOff>180975</xdr:rowOff>
        </xdr:from>
        <xdr:to>
          <xdr:col>0</xdr:col>
          <xdr:colOff>657225</xdr:colOff>
          <xdr:row>86</xdr:row>
          <xdr:rowOff>19050</xdr:rowOff>
        </xdr:to>
        <xdr:sp macro="" textlink="">
          <xdr:nvSpPr>
            <xdr:cNvPr id="21561" name="Check Box 57" hidden="1">
              <a:extLst>
                <a:ext uri="{63B3BB69-23CF-44E3-9099-C40C66FF867C}">
                  <a14:compatExt spid="_x0000_s2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84</xdr:row>
          <xdr:rowOff>171450</xdr:rowOff>
        </xdr:from>
        <xdr:to>
          <xdr:col>2</xdr:col>
          <xdr:colOff>371475</xdr:colOff>
          <xdr:row>86</xdr:row>
          <xdr:rowOff>9525</xdr:rowOff>
        </xdr:to>
        <xdr:sp macro="" textlink="">
          <xdr:nvSpPr>
            <xdr:cNvPr id="21562" name="Check Box 58" hidden="1">
              <a:extLst>
                <a:ext uri="{63B3BB69-23CF-44E3-9099-C40C66FF867C}">
                  <a14:compatExt spid="_x0000_s2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85</xdr:row>
          <xdr:rowOff>180975</xdr:rowOff>
        </xdr:from>
        <xdr:to>
          <xdr:col>1</xdr:col>
          <xdr:colOff>504825</xdr:colOff>
          <xdr:row>87</xdr:row>
          <xdr:rowOff>19050</xdr:rowOff>
        </xdr:to>
        <xdr:sp macro="" textlink="">
          <xdr:nvSpPr>
            <xdr:cNvPr id="21563" name="Check Box 59" hidden="1">
              <a:extLst>
                <a:ext uri="{63B3BB69-23CF-44E3-9099-C40C66FF867C}">
                  <a14:compatExt spid="_x0000_s2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85</xdr:row>
          <xdr:rowOff>180975</xdr:rowOff>
        </xdr:from>
        <xdr:to>
          <xdr:col>0</xdr:col>
          <xdr:colOff>657225</xdr:colOff>
          <xdr:row>87</xdr:row>
          <xdr:rowOff>19050</xdr:rowOff>
        </xdr:to>
        <xdr:sp macro="" textlink="">
          <xdr:nvSpPr>
            <xdr:cNvPr id="21564" name="Check Box 60" hidden="1">
              <a:extLst>
                <a:ext uri="{63B3BB69-23CF-44E3-9099-C40C66FF867C}">
                  <a14:compatExt spid="_x0000_s2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85</xdr:row>
          <xdr:rowOff>171450</xdr:rowOff>
        </xdr:from>
        <xdr:to>
          <xdr:col>2</xdr:col>
          <xdr:colOff>371475</xdr:colOff>
          <xdr:row>87</xdr:row>
          <xdr:rowOff>9525</xdr:rowOff>
        </xdr:to>
        <xdr:sp macro="" textlink="">
          <xdr:nvSpPr>
            <xdr:cNvPr id="21565" name="Check Box 61" hidden="1">
              <a:extLst>
                <a:ext uri="{63B3BB69-23CF-44E3-9099-C40C66FF867C}">
                  <a14:compatExt spid="_x0000_s2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72</xdr:row>
          <xdr:rowOff>0</xdr:rowOff>
        </xdr:from>
        <xdr:to>
          <xdr:col>3</xdr:col>
          <xdr:colOff>933450</xdr:colOff>
          <xdr:row>73</xdr:row>
          <xdr:rowOff>28575</xdr:rowOff>
        </xdr:to>
        <xdr:sp macro="" textlink="">
          <xdr:nvSpPr>
            <xdr:cNvPr id="21566" name="Check Box 62" hidden="1">
              <a:extLst>
                <a:ext uri="{63B3BB69-23CF-44E3-9099-C40C66FF867C}">
                  <a14:compatExt spid="_x0000_s2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72</xdr:row>
          <xdr:rowOff>0</xdr:rowOff>
        </xdr:from>
        <xdr:to>
          <xdr:col>4</xdr:col>
          <xdr:colOff>523875</xdr:colOff>
          <xdr:row>73</xdr:row>
          <xdr:rowOff>28575</xdr:rowOff>
        </xdr:to>
        <xdr:sp macro="" textlink="">
          <xdr:nvSpPr>
            <xdr:cNvPr id="21567" name="Check Box 63" hidden="1">
              <a:extLst>
                <a:ext uri="{63B3BB69-23CF-44E3-9099-C40C66FF867C}">
                  <a14:compatExt spid="_x0000_s2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0</xdr:rowOff>
        </xdr:from>
        <xdr:to>
          <xdr:col>11</xdr:col>
          <xdr:colOff>38100</xdr:colOff>
          <xdr:row>20</xdr:row>
          <xdr:rowOff>28575</xdr:rowOff>
        </xdr:to>
        <xdr:sp macro="" textlink="">
          <xdr:nvSpPr>
            <xdr:cNvPr id="21568" name="Check Box 64" hidden="1">
              <a:extLst>
                <a:ext uri="{63B3BB69-23CF-44E3-9099-C40C66FF867C}">
                  <a14:compatExt spid="_x0000_s2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19</xdr:row>
          <xdr:rowOff>0</xdr:rowOff>
        </xdr:from>
        <xdr:to>
          <xdr:col>11</xdr:col>
          <xdr:colOff>695325</xdr:colOff>
          <xdr:row>20</xdr:row>
          <xdr:rowOff>28575</xdr:rowOff>
        </xdr:to>
        <xdr:sp macro="" textlink="">
          <xdr:nvSpPr>
            <xdr:cNvPr id="21569" name="Check Box 65" hidden="1">
              <a:extLst>
                <a:ext uri="{63B3BB69-23CF-44E3-9099-C40C66FF867C}">
                  <a14:compatExt spid="_x0000_s2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104775</xdr:colOff>
      <xdr:row>1</xdr:row>
      <xdr:rowOff>381000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0"/>
          <a:ext cx="1238250" cy="5334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190500</xdr:colOff>
          <xdr:row>77</xdr:row>
          <xdr:rowOff>0</xdr:rowOff>
        </xdr:from>
        <xdr:to>
          <xdr:col>9</xdr:col>
          <xdr:colOff>0</xdr:colOff>
          <xdr:row>78</xdr:row>
          <xdr:rowOff>28575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77</xdr:row>
          <xdr:rowOff>171450</xdr:rowOff>
        </xdr:from>
        <xdr:to>
          <xdr:col>9</xdr:col>
          <xdr:colOff>0</xdr:colOff>
          <xdr:row>79</xdr:row>
          <xdr:rowOff>9525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78</xdr:row>
          <xdr:rowOff>171450</xdr:rowOff>
        </xdr:from>
        <xdr:to>
          <xdr:col>9</xdr:col>
          <xdr:colOff>0</xdr:colOff>
          <xdr:row>80</xdr:row>
          <xdr:rowOff>9525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0</xdr:rowOff>
        </xdr:from>
        <xdr:to>
          <xdr:col>8</xdr:col>
          <xdr:colOff>66675</xdr:colOff>
          <xdr:row>92</xdr:row>
          <xdr:rowOff>28575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171450</xdr:rowOff>
        </xdr:from>
        <xdr:to>
          <xdr:col>8</xdr:col>
          <xdr:colOff>66675</xdr:colOff>
          <xdr:row>93</xdr:row>
          <xdr:rowOff>9525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92</xdr:row>
          <xdr:rowOff>171450</xdr:rowOff>
        </xdr:from>
        <xdr:to>
          <xdr:col>8</xdr:col>
          <xdr:colOff>66675</xdr:colOff>
          <xdr:row>94</xdr:row>
          <xdr:rowOff>9525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0</xdr:colOff>
          <xdr:row>92</xdr:row>
          <xdr:rowOff>28575</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0</xdr:colOff>
          <xdr:row>94</xdr:row>
          <xdr:rowOff>9525</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171450</xdr:rowOff>
        </xdr:from>
        <xdr:to>
          <xdr:col>8</xdr:col>
          <xdr:colOff>66675</xdr:colOff>
          <xdr:row>93</xdr:row>
          <xdr:rowOff>9525</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0</xdr:colOff>
          <xdr:row>93</xdr:row>
          <xdr:rowOff>9525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77</xdr:row>
          <xdr:rowOff>0</xdr:rowOff>
        </xdr:from>
        <xdr:to>
          <xdr:col>6</xdr:col>
          <xdr:colOff>495300</xdr:colOff>
          <xdr:row>78</xdr:row>
          <xdr:rowOff>28575</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77</xdr:row>
          <xdr:rowOff>0</xdr:rowOff>
        </xdr:from>
        <xdr:to>
          <xdr:col>8</xdr:col>
          <xdr:colOff>0</xdr:colOff>
          <xdr:row>78</xdr:row>
          <xdr:rowOff>28575</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77</xdr:row>
          <xdr:rowOff>161925</xdr:rowOff>
        </xdr:from>
        <xdr:to>
          <xdr:col>6</xdr:col>
          <xdr:colOff>495300</xdr:colOff>
          <xdr:row>79</xdr:row>
          <xdr:rowOff>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77</xdr:row>
          <xdr:rowOff>171450</xdr:rowOff>
        </xdr:from>
        <xdr:to>
          <xdr:col>8</xdr:col>
          <xdr:colOff>0</xdr:colOff>
          <xdr:row>79</xdr:row>
          <xdr:rowOff>9525</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78</xdr:row>
          <xdr:rowOff>161925</xdr:rowOff>
        </xdr:from>
        <xdr:to>
          <xdr:col>6</xdr:col>
          <xdr:colOff>495300</xdr:colOff>
          <xdr:row>80</xdr:row>
          <xdr:rowOff>0</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78</xdr:row>
          <xdr:rowOff>171450</xdr:rowOff>
        </xdr:from>
        <xdr:to>
          <xdr:col>8</xdr:col>
          <xdr:colOff>0</xdr:colOff>
          <xdr:row>80</xdr:row>
          <xdr:rowOff>9525</xdr:rowOff>
        </xdr:to>
        <xdr:sp macro="" textlink="">
          <xdr:nvSpPr>
            <xdr:cNvPr id="22544" name="Check Box 16" hidden="1">
              <a:extLst>
                <a:ext uri="{63B3BB69-23CF-44E3-9099-C40C66FF867C}">
                  <a14:compatExt spid="_x0000_s2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77</xdr:row>
          <xdr:rowOff>0</xdr:rowOff>
        </xdr:from>
        <xdr:to>
          <xdr:col>0</xdr:col>
          <xdr:colOff>904875</xdr:colOff>
          <xdr:row>78</xdr:row>
          <xdr:rowOff>28575</xdr:rowOff>
        </xdr:to>
        <xdr:sp macro="" textlink="">
          <xdr:nvSpPr>
            <xdr:cNvPr id="22545" name="Check Box 17" hidden="1">
              <a:extLst>
                <a:ext uri="{63B3BB69-23CF-44E3-9099-C40C66FF867C}">
                  <a14:compatExt spid="_x0000_s2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77</xdr:row>
          <xdr:rowOff>0</xdr:rowOff>
        </xdr:from>
        <xdr:to>
          <xdr:col>1</xdr:col>
          <xdr:colOff>485775</xdr:colOff>
          <xdr:row>78</xdr:row>
          <xdr:rowOff>28575</xdr:rowOff>
        </xdr:to>
        <xdr:sp macro="" textlink="">
          <xdr:nvSpPr>
            <xdr:cNvPr id="22546" name="Check Box 18" hidden="1">
              <a:extLst>
                <a:ext uri="{63B3BB69-23CF-44E3-9099-C40C66FF867C}">
                  <a14:compatExt spid="_x0000_s2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76</xdr:row>
          <xdr:rowOff>180975</xdr:rowOff>
        </xdr:from>
        <xdr:to>
          <xdr:col>2</xdr:col>
          <xdr:colOff>361950</xdr:colOff>
          <xdr:row>78</xdr:row>
          <xdr:rowOff>19050</xdr:rowOff>
        </xdr:to>
        <xdr:sp macro="" textlink="">
          <xdr:nvSpPr>
            <xdr:cNvPr id="22547" name="Check Box 19" hidden="1">
              <a:extLst>
                <a:ext uri="{63B3BB69-23CF-44E3-9099-C40C66FF867C}">
                  <a14:compatExt spid="_x0000_s2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xdr:row>
          <xdr:rowOff>0</xdr:rowOff>
        </xdr:from>
        <xdr:to>
          <xdr:col>11</xdr:col>
          <xdr:colOff>38100</xdr:colOff>
          <xdr:row>7</xdr:row>
          <xdr:rowOff>219075</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7</xdr:row>
          <xdr:rowOff>0</xdr:rowOff>
        </xdr:from>
        <xdr:to>
          <xdr:col>11</xdr:col>
          <xdr:colOff>695325</xdr:colOff>
          <xdr:row>7</xdr:row>
          <xdr:rowOff>219075</xdr:rowOff>
        </xdr:to>
        <xdr:sp macro="" textlink="">
          <xdr:nvSpPr>
            <xdr:cNvPr id="22549" name="Check Box 21"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62</xdr:row>
          <xdr:rowOff>171450</xdr:rowOff>
        </xdr:from>
        <xdr:to>
          <xdr:col>3</xdr:col>
          <xdr:colOff>933450</xdr:colOff>
          <xdr:row>64</xdr:row>
          <xdr:rowOff>9525</xdr:rowOff>
        </xdr:to>
        <xdr:sp macro="" textlink="">
          <xdr:nvSpPr>
            <xdr:cNvPr id="22550" name="Check Box 2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62</xdr:row>
          <xdr:rowOff>171450</xdr:rowOff>
        </xdr:from>
        <xdr:to>
          <xdr:col>4</xdr:col>
          <xdr:colOff>523875</xdr:colOff>
          <xdr:row>64</xdr:row>
          <xdr:rowOff>9525</xdr:rowOff>
        </xdr:to>
        <xdr:sp macro="" textlink="">
          <xdr:nvSpPr>
            <xdr:cNvPr id="22551" name="Check Box 2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63</xdr:row>
          <xdr:rowOff>171450</xdr:rowOff>
        </xdr:from>
        <xdr:to>
          <xdr:col>3</xdr:col>
          <xdr:colOff>933450</xdr:colOff>
          <xdr:row>65</xdr:row>
          <xdr:rowOff>9525</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63</xdr:row>
          <xdr:rowOff>171450</xdr:rowOff>
        </xdr:from>
        <xdr:to>
          <xdr:col>4</xdr:col>
          <xdr:colOff>523875</xdr:colOff>
          <xdr:row>65</xdr:row>
          <xdr:rowOff>9525</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64</xdr:row>
          <xdr:rowOff>171450</xdr:rowOff>
        </xdr:from>
        <xdr:to>
          <xdr:col>3</xdr:col>
          <xdr:colOff>933450</xdr:colOff>
          <xdr:row>66</xdr:row>
          <xdr:rowOff>9525</xdr:rowOff>
        </xdr:to>
        <xdr:sp macro="" textlink="">
          <xdr:nvSpPr>
            <xdr:cNvPr id="22554" name="Check Box 2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64</xdr:row>
          <xdr:rowOff>171450</xdr:rowOff>
        </xdr:from>
        <xdr:to>
          <xdr:col>4</xdr:col>
          <xdr:colOff>523875</xdr:colOff>
          <xdr:row>66</xdr:row>
          <xdr:rowOff>9525</xdr:rowOff>
        </xdr:to>
        <xdr:sp macro="" textlink="">
          <xdr:nvSpPr>
            <xdr:cNvPr id="22555" name="Check Box 27"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65</xdr:row>
          <xdr:rowOff>171450</xdr:rowOff>
        </xdr:from>
        <xdr:to>
          <xdr:col>3</xdr:col>
          <xdr:colOff>933450</xdr:colOff>
          <xdr:row>67</xdr:row>
          <xdr:rowOff>9525</xdr:rowOff>
        </xdr:to>
        <xdr:sp macro="" textlink="">
          <xdr:nvSpPr>
            <xdr:cNvPr id="22556" name="Check Box 28" hidden="1">
              <a:extLst>
                <a:ext uri="{63B3BB69-23CF-44E3-9099-C40C66FF867C}">
                  <a14:compatExt spid="_x0000_s2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65</xdr:row>
          <xdr:rowOff>171450</xdr:rowOff>
        </xdr:from>
        <xdr:to>
          <xdr:col>4</xdr:col>
          <xdr:colOff>523875</xdr:colOff>
          <xdr:row>67</xdr:row>
          <xdr:rowOff>9525</xdr:rowOff>
        </xdr:to>
        <xdr:sp macro="" textlink="">
          <xdr:nvSpPr>
            <xdr:cNvPr id="22557" name="Check Box 29"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66</xdr:row>
          <xdr:rowOff>171450</xdr:rowOff>
        </xdr:from>
        <xdr:to>
          <xdr:col>3</xdr:col>
          <xdr:colOff>933450</xdr:colOff>
          <xdr:row>68</xdr:row>
          <xdr:rowOff>9525</xdr:rowOff>
        </xdr:to>
        <xdr:sp macro="" textlink="">
          <xdr:nvSpPr>
            <xdr:cNvPr id="22558" name="Check Box 30"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66</xdr:row>
          <xdr:rowOff>171450</xdr:rowOff>
        </xdr:from>
        <xdr:to>
          <xdr:col>4</xdr:col>
          <xdr:colOff>523875</xdr:colOff>
          <xdr:row>68</xdr:row>
          <xdr:rowOff>9525</xdr:rowOff>
        </xdr:to>
        <xdr:sp macro="" textlink="">
          <xdr:nvSpPr>
            <xdr:cNvPr id="22559" name="Check Box 31"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77</xdr:row>
          <xdr:rowOff>0</xdr:rowOff>
        </xdr:from>
        <xdr:to>
          <xdr:col>9</xdr:col>
          <xdr:colOff>1009650</xdr:colOff>
          <xdr:row>78</xdr:row>
          <xdr:rowOff>28575</xdr:rowOff>
        </xdr:to>
        <xdr:sp macro="" textlink="">
          <xdr:nvSpPr>
            <xdr:cNvPr id="22560" name="Check Box 32"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77</xdr:row>
          <xdr:rowOff>161925</xdr:rowOff>
        </xdr:from>
        <xdr:to>
          <xdr:col>9</xdr:col>
          <xdr:colOff>1009650</xdr:colOff>
          <xdr:row>79</xdr:row>
          <xdr:rowOff>0</xdr:rowOff>
        </xdr:to>
        <xdr:sp macro="" textlink="">
          <xdr:nvSpPr>
            <xdr:cNvPr id="22561" name="Check Box 3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78</xdr:row>
          <xdr:rowOff>161925</xdr:rowOff>
        </xdr:from>
        <xdr:to>
          <xdr:col>9</xdr:col>
          <xdr:colOff>1009650</xdr:colOff>
          <xdr:row>80</xdr:row>
          <xdr:rowOff>0</xdr:rowOff>
        </xdr:to>
        <xdr:sp macro="" textlink="">
          <xdr:nvSpPr>
            <xdr:cNvPr id="22562" name="Check Box 34"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84</xdr:row>
          <xdr:rowOff>0</xdr:rowOff>
        </xdr:from>
        <xdr:to>
          <xdr:col>9</xdr:col>
          <xdr:colOff>0</xdr:colOff>
          <xdr:row>85</xdr:row>
          <xdr:rowOff>28575</xdr:rowOff>
        </xdr:to>
        <xdr:sp macro="" textlink="">
          <xdr:nvSpPr>
            <xdr:cNvPr id="22563" name="Check Box 35"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84</xdr:row>
          <xdr:rowOff>171450</xdr:rowOff>
        </xdr:from>
        <xdr:to>
          <xdr:col>9</xdr:col>
          <xdr:colOff>0</xdr:colOff>
          <xdr:row>86</xdr:row>
          <xdr:rowOff>9525</xdr:rowOff>
        </xdr:to>
        <xdr:sp macro="" textlink="">
          <xdr:nvSpPr>
            <xdr:cNvPr id="22564" name="Check Box 36"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85</xdr:row>
          <xdr:rowOff>171450</xdr:rowOff>
        </xdr:from>
        <xdr:to>
          <xdr:col>9</xdr:col>
          <xdr:colOff>0</xdr:colOff>
          <xdr:row>87</xdr:row>
          <xdr:rowOff>9525</xdr:rowOff>
        </xdr:to>
        <xdr:sp macro="" textlink="">
          <xdr:nvSpPr>
            <xdr:cNvPr id="22565" name="Check Box 37" hidden="1">
              <a:extLst>
                <a:ext uri="{63B3BB69-23CF-44E3-9099-C40C66FF867C}">
                  <a14:compatExt spid="_x0000_s2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84</xdr:row>
          <xdr:rowOff>0</xdr:rowOff>
        </xdr:from>
        <xdr:to>
          <xdr:col>6</xdr:col>
          <xdr:colOff>495300</xdr:colOff>
          <xdr:row>85</xdr:row>
          <xdr:rowOff>28575</xdr:rowOff>
        </xdr:to>
        <xdr:sp macro="" textlink="">
          <xdr:nvSpPr>
            <xdr:cNvPr id="22566" name="Check Box 38"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84</xdr:row>
          <xdr:rowOff>0</xdr:rowOff>
        </xdr:from>
        <xdr:to>
          <xdr:col>8</xdr:col>
          <xdr:colOff>0</xdr:colOff>
          <xdr:row>85</xdr:row>
          <xdr:rowOff>28575</xdr:rowOff>
        </xdr:to>
        <xdr:sp macro="" textlink="">
          <xdr:nvSpPr>
            <xdr:cNvPr id="22567" name="Check Box 39"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84</xdr:row>
          <xdr:rowOff>161925</xdr:rowOff>
        </xdr:from>
        <xdr:to>
          <xdr:col>6</xdr:col>
          <xdr:colOff>495300</xdr:colOff>
          <xdr:row>86</xdr:row>
          <xdr:rowOff>0</xdr:rowOff>
        </xdr:to>
        <xdr:sp macro="" textlink="">
          <xdr:nvSpPr>
            <xdr:cNvPr id="22568" name="Check Box 40"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84</xdr:row>
          <xdr:rowOff>171450</xdr:rowOff>
        </xdr:from>
        <xdr:to>
          <xdr:col>8</xdr:col>
          <xdr:colOff>0</xdr:colOff>
          <xdr:row>86</xdr:row>
          <xdr:rowOff>9525</xdr:rowOff>
        </xdr:to>
        <xdr:sp macro="" textlink="">
          <xdr:nvSpPr>
            <xdr:cNvPr id="22569" name="Check Box 41"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85</xdr:row>
          <xdr:rowOff>161925</xdr:rowOff>
        </xdr:from>
        <xdr:to>
          <xdr:col>6</xdr:col>
          <xdr:colOff>495300</xdr:colOff>
          <xdr:row>87</xdr:row>
          <xdr:rowOff>0</xdr:rowOff>
        </xdr:to>
        <xdr:sp macro="" textlink="">
          <xdr:nvSpPr>
            <xdr:cNvPr id="22570" name="Check Box 42"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85</xdr:row>
          <xdr:rowOff>171450</xdr:rowOff>
        </xdr:from>
        <xdr:to>
          <xdr:col>8</xdr:col>
          <xdr:colOff>0</xdr:colOff>
          <xdr:row>87</xdr:row>
          <xdr:rowOff>9525</xdr:rowOff>
        </xdr:to>
        <xdr:sp macro="" textlink="">
          <xdr:nvSpPr>
            <xdr:cNvPr id="22571" name="Check Box 43" hidden="1">
              <a:extLst>
                <a:ext uri="{63B3BB69-23CF-44E3-9099-C40C66FF867C}">
                  <a14:compatExt spid="_x0000_s22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83</xdr:row>
          <xdr:rowOff>180975</xdr:rowOff>
        </xdr:from>
        <xdr:to>
          <xdr:col>1</xdr:col>
          <xdr:colOff>504825</xdr:colOff>
          <xdr:row>85</xdr:row>
          <xdr:rowOff>19050</xdr:rowOff>
        </xdr:to>
        <xdr:sp macro="" textlink="">
          <xdr:nvSpPr>
            <xdr:cNvPr id="22572" name="Check Box 44" hidden="1">
              <a:extLst>
                <a:ext uri="{63B3BB69-23CF-44E3-9099-C40C66FF867C}">
                  <a14:compatExt spid="_x0000_s22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83</xdr:row>
          <xdr:rowOff>180975</xdr:rowOff>
        </xdr:from>
        <xdr:to>
          <xdr:col>0</xdr:col>
          <xdr:colOff>657225</xdr:colOff>
          <xdr:row>85</xdr:row>
          <xdr:rowOff>19050</xdr:rowOff>
        </xdr:to>
        <xdr:sp macro="" textlink="">
          <xdr:nvSpPr>
            <xdr:cNvPr id="22573" name="Check Box 45"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83</xdr:row>
          <xdr:rowOff>171450</xdr:rowOff>
        </xdr:from>
        <xdr:to>
          <xdr:col>2</xdr:col>
          <xdr:colOff>371475</xdr:colOff>
          <xdr:row>85</xdr:row>
          <xdr:rowOff>9525</xdr:rowOff>
        </xdr:to>
        <xdr:sp macro="" textlink="">
          <xdr:nvSpPr>
            <xdr:cNvPr id="22574" name="Check Box 46" hidden="1">
              <a:extLst>
                <a:ext uri="{63B3BB69-23CF-44E3-9099-C40C66FF867C}">
                  <a14:compatExt spid="_x0000_s22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84</xdr:row>
          <xdr:rowOff>0</xdr:rowOff>
        </xdr:from>
        <xdr:to>
          <xdr:col>9</xdr:col>
          <xdr:colOff>1009650</xdr:colOff>
          <xdr:row>85</xdr:row>
          <xdr:rowOff>28575</xdr:rowOff>
        </xdr:to>
        <xdr:sp macro="" textlink="">
          <xdr:nvSpPr>
            <xdr:cNvPr id="22575" name="Check Box 47"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84</xdr:row>
          <xdr:rowOff>161925</xdr:rowOff>
        </xdr:from>
        <xdr:to>
          <xdr:col>9</xdr:col>
          <xdr:colOff>1009650</xdr:colOff>
          <xdr:row>86</xdr:row>
          <xdr:rowOff>0</xdr:rowOff>
        </xdr:to>
        <xdr:sp macro="" textlink="">
          <xdr:nvSpPr>
            <xdr:cNvPr id="22576" name="Check Box 48"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85</xdr:row>
          <xdr:rowOff>161925</xdr:rowOff>
        </xdr:from>
        <xdr:to>
          <xdr:col>9</xdr:col>
          <xdr:colOff>1009650</xdr:colOff>
          <xdr:row>87</xdr:row>
          <xdr:rowOff>0</xdr:rowOff>
        </xdr:to>
        <xdr:sp macro="" textlink="">
          <xdr:nvSpPr>
            <xdr:cNvPr id="22577" name="Check Box 49"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78</xdr:row>
          <xdr:rowOff>0</xdr:rowOff>
        </xdr:from>
        <xdr:to>
          <xdr:col>0</xdr:col>
          <xdr:colOff>904875</xdr:colOff>
          <xdr:row>79</xdr:row>
          <xdr:rowOff>28575</xdr:rowOff>
        </xdr:to>
        <xdr:sp macro="" textlink="">
          <xdr:nvSpPr>
            <xdr:cNvPr id="22578" name="Check Box 50"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78</xdr:row>
          <xdr:rowOff>0</xdr:rowOff>
        </xdr:from>
        <xdr:to>
          <xdr:col>1</xdr:col>
          <xdr:colOff>485775</xdr:colOff>
          <xdr:row>79</xdr:row>
          <xdr:rowOff>28575</xdr:rowOff>
        </xdr:to>
        <xdr:sp macro="" textlink="">
          <xdr:nvSpPr>
            <xdr:cNvPr id="22579" name="Check Box 51"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77</xdr:row>
          <xdr:rowOff>180975</xdr:rowOff>
        </xdr:from>
        <xdr:to>
          <xdr:col>2</xdr:col>
          <xdr:colOff>361950</xdr:colOff>
          <xdr:row>79</xdr:row>
          <xdr:rowOff>19050</xdr:rowOff>
        </xdr:to>
        <xdr:sp macro="" textlink="">
          <xdr:nvSpPr>
            <xdr:cNvPr id="22580" name="Check Box 52"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79</xdr:row>
          <xdr:rowOff>0</xdr:rowOff>
        </xdr:from>
        <xdr:to>
          <xdr:col>0</xdr:col>
          <xdr:colOff>904875</xdr:colOff>
          <xdr:row>80</xdr:row>
          <xdr:rowOff>28575</xdr:rowOff>
        </xdr:to>
        <xdr:sp macro="" textlink="">
          <xdr:nvSpPr>
            <xdr:cNvPr id="22581" name="Check Box 53"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79</xdr:row>
          <xdr:rowOff>0</xdr:rowOff>
        </xdr:from>
        <xdr:to>
          <xdr:col>1</xdr:col>
          <xdr:colOff>485775</xdr:colOff>
          <xdr:row>80</xdr:row>
          <xdr:rowOff>28575</xdr:rowOff>
        </xdr:to>
        <xdr:sp macro="" textlink="">
          <xdr:nvSpPr>
            <xdr:cNvPr id="22582" name="Check Box 54"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78</xdr:row>
          <xdr:rowOff>180975</xdr:rowOff>
        </xdr:from>
        <xdr:to>
          <xdr:col>2</xdr:col>
          <xdr:colOff>361950</xdr:colOff>
          <xdr:row>80</xdr:row>
          <xdr:rowOff>19050</xdr:rowOff>
        </xdr:to>
        <xdr:sp macro="" textlink="">
          <xdr:nvSpPr>
            <xdr:cNvPr id="22583" name="Check Box 55"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84</xdr:row>
          <xdr:rowOff>180975</xdr:rowOff>
        </xdr:from>
        <xdr:to>
          <xdr:col>1</xdr:col>
          <xdr:colOff>504825</xdr:colOff>
          <xdr:row>86</xdr:row>
          <xdr:rowOff>19050</xdr:rowOff>
        </xdr:to>
        <xdr:sp macro="" textlink="">
          <xdr:nvSpPr>
            <xdr:cNvPr id="22584" name="Check Box 56" hidden="1">
              <a:extLst>
                <a:ext uri="{63B3BB69-23CF-44E3-9099-C40C66FF867C}">
                  <a14:compatExt spid="_x0000_s2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84</xdr:row>
          <xdr:rowOff>180975</xdr:rowOff>
        </xdr:from>
        <xdr:to>
          <xdr:col>0</xdr:col>
          <xdr:colOff>657225</xdr:colOff>
          <xdr:row>86</xdr:row>
          <xdr:rowOff>19050</xdr:rowOff>
        </xdr:to>
        <xdr:sp macro="" textlink="">
          <xdr:nvSpPr>
            <xdr:cNvPr id="22585" name="Check Box 57" hidden="1">
              <a:extLst>
                <a:ext uri="{63B3BB69-23CF-44E3-9099-C40C66FF867C}">
                  <a14:compatExt spid="_x0000_s2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84</xdr:row>
          <xdr:rowOff>171450</xdr:rowOff>
        </xdr:from>
        <xdr:to>
          <xdr:col>2</xdr:col>
          <xdr:colOff>371475</xdr:colOff>
          <xdr:row>86</xdr:row>
          <xdr:rowOff>9525</xdr:rowOff>
        </xdr:to>
        <xdr:sp macro="" textlink="">
          <xdr:nvSpPr>
            <xdr:cNvPr id="22586" name="Check Box 58" hidden="1">
              <a:extLst>
                <a:ext uri="{63B3BB69-23CF-44E3-9099-C40C66FF867C}">
                  <a14:compatExt spid="_x0000_s2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85</xdr:row>
          <xdr:rowOff>180975</xdr:rowOff>
        </xdr:from>
        <xdr:to>
          <xdr:col>1</xdr:col>
          <xdr:colOff>504825</xdr:colOff>
          <xdr:row>87</xdr:row>
          <xdr:rowOff>19050</xdr:rowOff>
        </xdr:to>
        <xdr:sp macro="" textlink="">
          <xdr:nvSpPr>
            <xdr:cNvPr id="22587" name="Check Box 59" hidden="1">
              <a:extLst>
                <a:ext uri="{63B3BB69-23CF-44E3-9099-C40C66FF867C}">
                  <a14:compatExt spid="_x0000_s2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85</xdr:row>
          <xdr:rowOff>180975</xdr:rowOff>
        </xdr:from>
        <xdr:to>
          <xdr:col>0</xdr:col>
          <xdr:colOff>657225</xdr:colOff>
          <xdr:row>87</xdr:row>
          <xdr:rowOff>19050</xdr:rowOff>
        </xdr:to>
        <xdr:sp macro="" textlink="">
          <xdr:nvSpPr>
            <xdr:cNvPr id="22588" name="Check Box 60" hidden="1">
              <a:extLst>
                <a:ext uri="{63B3BB69-23CF-44E3-9099-C40C66FF867C}">
                  <a14:compatExt spid="_x0000_s2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85</xdr:row>
          <xdr:rowOff>171450</xdr:rowOff>
        </xdr:from>
        <xdr:to>
          <xdr:col>2</xdr:col>
          <xdr:colOff>371475</xdr:colOff>
          <xdr:row>87</xdr:row>
          <xdr:rowOff>9525</xdr:rowOff>
        </xdr:to>
        <xdr:sp macro="" textlink="">
          <xdr:nvSpPr>
            <xdr:cNvPr id="22589" name="Check Box 61" hidden="1">
              <a:extLst>
                <a:ext uri="{63B3BB69-23CF-44E3-9099-C40C66FF867C}">
                  <a14:compatExt spid="_x0000_s22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72</xdr:row>
          <xdr:rowOff>0</xdr:rowOff>
        </xdr:from>
        <xdr:to>
          <xdr:col>3</xdr:col>
          <xdr:colOff>933450</xdr:colOff>
          <xdr:row>73</xdr:row>
          <xdr:rowOff>28575</xdr:rowOff>
        </xdr:to>
        <xdr:sp macro="" textlink="">
          <xdr:nvSpPr>
            <xdr:cNvPr id="22590" name="Check Box 62" hidden="1">
              <a:extLst>
                <a:ext uri="{63B3BB69-23CF-44E3-9099-C40C66FF867C}">
                  <a14:compatExt spid="_x0000_s22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72</xdr:row>
          <xdr:rowOff>0</xdr:rowOff>
        </xdr:from>
        <xdr:to>
          <xdr:col>4</xdr:col>
          <xdr:colOff>523875</xdr:colOff>
          <xdr:row>73</xdr:row>
          <xdr:rowOff>28575</xdr:rowOff>
        </xdr:to>
        <xdr:sp macro="" textlink="">
          <xdr:nvSpPr>
            <xdr:cNvPr id="22591" name="Check Box 63" hidden="1">
              <a:extLst>
                <a:ext uri="{63B3BB69-23CF-44E3-9099-C40C66FF867C}">
                  <a14:compatExt spid="_x0000_s22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0</xdr:rowOff>
        </xdr:from>
        <xdr:to>
          <xdr:col>11</xdr:col>
          <xdr:colOff>38100</xdr:colOff>
          <xdr:row>20</xdr:row>
          <xdr:rowOff>28575</xdr:rowOff>
        </xdr:to>
        <xdr:sp macro="" textlink="">
          <xdr:nvSpPr>
            <xdr:cNvPr id="22592" name="Check Box 64" hidden="1">
              <a:extLst>
                <a:ext uri="{63B3BB69-23CF-44E3-9099-C40C66FF867C}">
                  <a14:compatExt spid="_x0000_s22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19</xdr:row>
          <xdr:rowOff>0</xdr:rowOff>
        </xdr:from>
        <xdr:to>
          <xdr:col>11</xdr:col>
          <xdr:colOff>695325</xdr:colOff>
          <xdr:row>20</xdr:row>
          <xdr:rowOff>28575</xdr:rowOff>
        </xdr:to>
        <xdr:sp macro="" textlink="">
          <xdr:nvSpPr>
            <xdr:cNvPr id="22593" name="Check Box 65" hidden="1">
              <a:extLst>
                <a:ext uri="{63B3BB69-23CF-44E3-9099-C40C66FF867C}">
                  <a14:compatExt spid="_x0000_s2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4</xdr:col>
      <xdr:colOff>93715</xdr:colOff>
      <xdr:row>3</xdr:row>
      <xdr:rowOff>190500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0"/>
          <a:ext cx="1846315" cy="771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1733549</xdr:colOff>
      <xdr:row>3</xdr:row>
      <xdr:rowOff>158145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1695449" cy="7296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104775</xdr:colOff>
      <xdr:row>1</xdr:row>
      <xdr:rowOff>381000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0"/>
          <a:ext cx="1238250" cy="5334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190500</xdr:colOff>
          <xdr:row>77</xdr:row>
          <xdr:rowOff>0</xdr:rowOff>
        </xdr:from>
        <xdr:to>
          <xdr:col>9</xdr:col>
          <xdr:colOff>0</xdr:colOff>
          <xdr:row>78</xdr:row>
          <xdr:rowOff>28575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77</xdr:row>
          <xdr:rowOff>171450</xdr:rowOff>
        </xdr:from>
        <xdr:to>
          <xdr:col>9</xdr:col>
          <xdr:colOff>0</xdr:colOff>
          <xdr:row>79</xdr:row>
          <xdr:rowOff>9525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78</xdr:row>
          <xdr:rowOff>171450</xdr:rowOff>
        </xdr:from>
        <xdr:to>
          <xdr:col>9</xdr:col>
          <xdr:colOff>0</xdr:colOff>
          <xdr:row>80</xdr:row>
          <xdr:rowOff>9525</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0</xdr:rowOff>
        </xdr:from>
        <xdr:to>
          <xdr:col>8</xdr:col>
          <xdr:colOff>66675</xdr:colOff>
          <xdr:row>92</xdr:row>
          <xdr:rowOff>28575</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171450</xdr:rowOff>
        </xdr:from>
        <xdr:to>
          <xdr:col>8</xdr:col>
          <xdr:colOff>66675</xdr:colOff>
          <xdr:row>93</xdr:row>
          <xdr:rowOff>9525</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92</xdr:row>
          <xdr:rowOff>171450</xdr:rowOff>
        </xdr:from>
        <xdr:to>
          <xdr:col>8</xdr:col>
          <xdr:colOff>66675</xdr:colOff>
          <xdr:row>94</xdr:row>
          <xdr:rowOff>9525</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0</xdr:colOff>
          <xdr:row>92</xdr:row>
          <xdr:rowOff>28575</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0</xdr:colOff>
          <xdr:row>94</xdr:row>
          <xdr:rowOff>9525</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171450</xdr:rowOff>
        </xdr:from>
        <xdr:to>
          <xdr:col>8</xdr:col>
          <xdr:colOff>66675</xdr:colOff>
          <xdr:row>93</xdr:row>
          <xdr:rowOff>9525</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0</xdr:colOff>
          <xdr:row>93</xdr:row>
          <xdr:rowOff>9525</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77</xdr:row>
          <xdr:rowOff>0</xdr:rowOff>
        </xdr:from>
        <xdr:to>
          <xdr:col>6</xdr:col>
          <xdr:colOff>495300</xdr:colOff>
          <xdr:row>78</xdr:row>
          <xdr:rowOff>28575</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77</xdr:row>
          <xdr:rowOff>0</xdr:rowOff>
        </xdr:from>
        <xdr:to>
          <xdr:col>8</xdr:col>
          <xdr:colOff>0</xdr:colOff>
          <xdr:row>78</xdr:row>
          <xdr:rowOff>28575</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77</xdr:row>
          <xdr:rowOff>161925</xdr:rowOff>
        </xdr:from>
        <xdr:to>
          <xdr:col>6</xdr:col>
          <xdr:colOff>495300</xdr:colOff>
          <xdr:row>79</xdr:row>
          <xdr:rowOff>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77</xdr:row>
          <xdr:rowOff>171450</xdr:rowOff>
        </xdr:from>
        <xdr:to>
          <xdr:col>8</xdr:col>
          <xdr:colOff>0</xdr:colOff>
          <xdr:row>79</xdr:row>
          <xdr:rowOff>9525</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78</xdr:row>
          <xdr:rowOff>161925</xdr:rowOff>
        </xdr:from>
        <xdr:to>
          <xdr:col>6</xdr:col>
          <xdr:colOff>495300</xdr:colOff>
          <xdr:row>80</xdr:row>
          <xdr:rowOff>0</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78</xdr:row>
          <xdr:rowOff>171450</xdr:rowOff>
        </xdr:from>
        <xdr:to>
          <xdr:col>8</xdr:col>
          <xdr:colOff>0</xdr:colOff>
          <xdr:row>80</xdr:row>
          <xdr:rowOff>9525</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77</xdr:row>
          <xdr:rowOff>0</xdr:rowOff>
        </xdr:from>
        <xdr:to>
          <xdr:col>0</xdr:col>
          <xdr:colOff>904875</xdr:colOff>
          <xdr:row>78</xdr:row>
          <xdr:rowOff>28575</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77</xdr:row>
          <xdr:rowOff>0</xdr:rowOff>
        </xdr:from>
        <xdr:to>
          <xdr:col>1</xdr:col>
          <xdr:colOff>485775</xdr:colOff>
          <xdr:row>78</xdr:row>
          <xdr:rowOff>28575</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76</xdr:row>
          <xdr:rowOff>180975</xdr:rowOff>
        </xdr:from>
        <xdr:to>
          <xdr:col>2</xdr:col>
          <xdr:colOff>361950</xdr:colOff>
          <xdr:row>78</xdr:row>
          <xdr:rowOff>19050</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xdr:row>
          <xdr:rowOff>0</xdr:rowOff>
        </xdr:from>
        <xdr:to>
          <xdr:col>11</xdr:col>
          <xdr:colOff>38100</xdr:colOff>
          <xdr:row>7</xdr:row>
          <xdr:rowOff>219075</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7</xdr:row>
          <xdr:rowOff>0</xdr:rowOff>
        </xdr:from>
        <xdr:to>
          <xdr:col>11</xdr:col>
          <xdr:colOff>695325</xdr:colOff>
          <xdr:row>7</xdr:row>
          <xdr:rowOff>219075</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62</xdr:row>
          <xdr:rowOff>171450</xdr:rowOff>
        </xdr:from>
        <xdr:to>
          <xdr:col>3</xdr:col>
          <xdr:colOff>933450</xdr:colOff>
          <xdr:row>64</xdr:row>
          <xdr:rowOff>9525</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62</xdr:row>
          <xdr:rowOff>171450</xdr:rowOff>
        </xdr:from>
        <xdr:to>
          <xdr:col>4</xdr:col>
          <xdr:colOff>523875</xdr:colOff>
          <xdr:row>64</xdr:row>
          <xdr:rowOff>9525</xdr:rowOff>
        </xdr:to>
        <xdr:sp macro="" textlink="">
          <xdr:nvSpPr>
            <xdr:cNvPr id="25623" name="Check Box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63</xdr:row>
          <xdr:rowOff>171450</xdr:rowOff>
        </xdr:from>
        <xdr:to>
          <xdr:col>3</xdr:col>
          <xdr:colOff>933450</xdr:colOff>
          <xdr:row>65</xdr:row>
          <xdr:rowOff>9525</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63</xdr:row>
          <xdr:rowOff>171450</xdr:rowOff>
        </xdr:from>
        <xdr:to>
          <xdr:col>4</xdr:col>
          <xdr:colOff>523875</xdr:colOff>
          <xdr:row>65</xdr:row>
          <xdr:rowOff>9525</xdr:rowOff>
        </xdr:to>
        <xdr:sp macro="" textlink="">
          <xdr:nvSpPr>
            <xdr:cNvPr id="25625" name="Check Box 25" hidden="1">
              <a:extLst>
                <a:ext uri="{63B3BB69-23CF-44E3-9099-C40C66FF867C}">
                  <a14:compatExt spid="_x0000_s2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64</xdr:row>
          <xdr:rowOff>171450</xdr:rowOff>
        </xdr:from>
        <xdr:to>
          <xdr:col>3</xdr:col>
          <xdr:colOff>933450</xdr:colOff>
          <xdr:row>66</xdr:row>
          <xdr:rowOff>9525</xdr:rowOff>
        </xdr:to>
        <xdr:sp macro="" textlink="">
          <xdr:nvSpPr>
            <xdr:cNvPr id="25626" name="Check Box 26" hidden="1">
              <a:extLst>
                <a:ext uri="{63B3BB69-23CF-44E3-9099-C40C66FF867C}">
                  <a14:compatExt spid="_x0000_s2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64</xdr:row>
          <xdr:rowOff>171450</xdr:rowOff>
        </xdr:from>
        <xdr:to>
          <xdr:col>4</xdr:col>
          <xdr:colOff>523875</xdr:colOff>
          <xdr:row>66</xdr:row>
          <xdr:rowOff>9525</xdr:rowOff>
        </xdr:to>
        <xdr:sp macro="" textlink="">
          <xdr:nvSpPr>
            <xdr:cNvPr id="25627" name="Check Box 27" hidden="1">
              <a:extLst>
                <a:ext uri="{63B3BB69-23CF-44E3-9099-C40C66FF867C}">
                  <a14:compatExt spid="_x0000_s2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65</xdr:row>
          <xdr:rowOff>171450</xdr:rowOff>
        </xdr:from>
        <xdr:to>
          <xdr:col>3</xdr:col>
          <xdr:colOff>933450</xdr:colOff>
          <xdr:row>67</xdr:row>
          <xdr:rowOff>9525</xdr:rowOff>
        </xdr:to>
        <xdr:sp macro="" textlink="">
          <xdr:nvSpPr>
            <xdr:cNvPr id="25628" name="Check Box 28" hidden="1">
              <a:extLst>
                <a:ext uri="{63B3BB69-23CF-44E3-9099-C40C66FF867C}">
                  <a14:compatExt spid="_x0000_s2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65</xdr:row>
          <xdr:rowOff>171450</xdr:rowOff>
        </xdr:from>
        <xdr:to>
          <xdr:col>4</xdr:col>
          <xdr:colOff>523875</xdr:colOff>
          <xdr:row>67</xdr:row>
          <xdr:rowOff>9525</xdr:rowOff>
        </xdr:to>
        <xdr:sp macro="" textlink="">
          <xdr:nvSpPr>
            <xdr:cNvPr id="25629" name="Check Box 29" hidden="1">
              <a:extLst>
                <a:ext uri="{63B3BB69-23CF-44E3-9099-C40C66FF867C}">
                  <a14:compatExt spid="_x0000_s2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66</xdr:row>
          <xdr:rowOff>171450</xdr:rowOff>
        </xdr:from>
        <xdr:to>
          <xdr:col>3</xdr:col>
          <xdr:colOff>933450</xdr:colOff>
          <xdr:row>68</xdr:row>
          <xdr:rowOff>9525</xdr:rowOff>
        </xdr:to>
        <xdr:sp macro="" textlink="">
          <xdr:nvSpPr>
            <xdr:cNvPr id="25630" name="Check Box 30" hidden="1">
              <a:extLst>
                <a:ext uri="{63B3BB69-23CF-44E3-9099-C40C66FF867C}">
                  <a14:compatExt spid="_x0000_s2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66</xdr:row>
          <xdr:rowOff>171450</xdr:rowOff>
        </xdr:from>
        <xdr:to>
          <xdr:col>4</xdr:col>
          <xdr:colOff>523875</xdr:colOff>
          <xdr:row>68</xdr:row>
          <xdr:rowOff>9525</xdr:rowOff>
        </xdr:to>
        <xdr:sp macro="" textlink="">
          <xdr:nvSpPr>
            <xdr:cNvPr id="25631" name="Check Box 31" hidden="1">
              <a:extLst>
                <a:ext uri="{63B3BB69-23CF-44E3-9099-C40C66FF867C}">
                  <a14:compatExt spid="_x0000_s2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77</xdr:row>
          <xdr:rowOff>0</xdr:rowOff>
        </xdr:from>
        <xdr:to>
          <xdr:col>9</xdr:col>
          <xdr:colOff>1009650</xdr:colOff>
          <xdr:row>78</xdr:row>
          <xdr:rowOff>28575</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77</xdr:row>
          <xdr:rowOff>161925</xdr:rowOff>
        </xdr:from>
        <xdr:to>
          <xdr:col>9</xdr:col>
          <xdr:colOff>1009650</xdr:colOff>
          <xdr:row>79</xdr:row>
          <xdr:rowOff>0</xdr:rowOff>
        </xdr:to>
        <xdr:sp macro="" textlink="">
          <xdr:nvSpPr>
            <xdr:cNvPr id="25633" name="Check Box 33" hidden="1">
              <a:extLst>
                <a:ext uri="{63B3BB69-23CF-44E3-9099-C40C66FF867C}">
                  <a14:compatExt spid="_x0000_s2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78</xdr:row>
          <xdr:rowOff>161925</xdr:rowOff>
        </xdr:from>
        <xdr:to>
          <xdr:col>9</xdr:col>
          <xdr:colOff>1009650</xdr:colOff>
          <xdr:row>80</xdr:row>
          <xdr:rowOff>0</xdr:rowOff>
        </xdr:to>
        <xdr:sp macro="" textlink="">
          <xdr:nvSpPr>
            <xdr:cNvPr id="25634" name="Check Box 34" hidden="1">
              <a:extLst>
                <a:ext uri="{63B3BB69-23CF-44E3-9099-C40C66FF867C}">
                  <a14:compatExt spid="_x0000_s2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84</xdr:row>
          <xdr:rowOff>0</xdr:rowOff>
        </xdr:from>
        <xdr:to>
          <xdr:col>9</xdr:col>
          <xdr:colOff>0</xdr:colOff>
          <xdr:row>85</xdr:row>
          <xdr:rowOff>28575</xdr:rowOff>
        </xdr:to>
        <xdr:sp macro="" textlink="">
          <xdr:nvSpPr>
            <xdr:cNvPr id="25635" name="Check Box 35" hidden="1">
              <a:extLst>
                <a:ext uri="{63B3BB69-23CF-44E3-9099-C40C66FF867C}">
                  <a14:compatExt spid="_x0000_s2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84</xdr:row>
          <xdr:rowOff>171450</xdr:rowOff>
        </xdr:from>
        <xdr:to>
          <xdr:col>9</xdr:col>
          <xdr:colOff>0</xdr:colOff>
          <xdr:row>86</xdr:row>
          <xdr:rowOff>9525</xdr:rowOff>
        </xdr:to>
        <xdr:sp macro="" textlink="">
          <xdr:nvSpPr>
            <xdr:cNvPr id="25636" name="Check Box 36" hidden="1">
              <a:extLst>
                <a:ext uri="{63B3BB69-23CF-44E3-9099-C40C66FF867C}">
                  <a14:compatExt spid="_x0000_s2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85</xdr:row>
          <xdr:rowOff>171450</xdr:rowOff>
        </xdr:from>
        <xdr:to>
          <xdr:col>9</xdr:col>
          <xdr:colOff>0</xdr:colOff>
          <xdr:row>87</xdr:row>
          <xdr:rowOff>9525</xdr:rowOff>
        </xdr:to>
        <xdr:sp macro="" textlink="">
          <xdr:nvSpPr>
            <xdr:cNvPr id="25637" name="Check Box 37" hidden="1">
              <a:extLst>
                <a:ext uri="{63B3BB69-23CF-44E3-9099-C40C66FF867C}">
                  <a14:compatExt spid="_x0000_s2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84</xdr:row>
          <xdr:rowOff>0</xdr:rowOff>
        </xdr:from>
        <xdr:to>
          <xdr:col>6</xdr:col>
          <xdr:colOff>495300</xdr:colOff>
          <xdr:row>85</xdr:row>
          <xdr:rowOff>28575</xdr:rowOff>
        </xdr:to>
        <xdr:sp macro="" textlink="">
          <xdr:nvSpPr>
            <xdr:cNvPr id="25638" name="Check Box 38" hidden="1">
              <a:extLst>
                <a:ext uri="{63B3BB69-23CF-44E3-9099-C40C66FF867C}">
                  <a14:compatExt spid="_x0000_s2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84</xdr:row>
          <xdr:rowOff>0</xdr:rowOff>
        </xdr:from>
        <xdr:to>
          <xdr:col>8</xdr:col>
          <xdr:colOff>0</xdr:colOff>
          <xdr:row>85</xdr:row>
          <xdr:rowOff>28575</xdr:rowOff>
        </xdr:to>
        <xdr:sp macro="" textlink="">
          <xdr:nvSpPr>
            <xdr:cNvPr id="25639" name="Check Box 39" hidden="1">
              <a:extLst>
                <a:ext uri="{63B3BB69-23CF-44E3-9099-C40C66FF867C}">
                  <a14:compatExt spid="_x0000_s2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84</xdr:row>
          <xdr:rowOff>161925</xdr:rowOff>
        </xdr:from>
        <xdr:to>
          <xdr:col>6</xdr:col>
          <xdr:colOff>495300</xdr:colOff>
          <xdr:row>86</xdr:row>
          <xdr:rowOff>0</xdr:rowOff>
        </xdr:to>
        <xdr:sp macro="" textlink="">
          <xdr:nvSpPr>
            <xdr:cNvPr id="25640" name="Check Box 40" hidden="1">
              <a:extLst>
                <a:ext uri="{63B3BB69-23CF-44E3-9099-C40C66FF867C}">
                  <a14:compatExt spid="_x0000_s2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84</xdr:row>
          <xdr:rowOff>171450</xdr:rowOff>
        </xdr:from>
        <xdr:to>
          <xdr:col>8</xdr:col>
          <xdr:colOff>0</xdr:colOff>
          <xdr:row>86</xdr:row>
          <xdr:rowOff>9525</xdr:rowOff>
        </xdr:to>
        <xdr:sp macro="" textlink="">
          <xdr:nvSpPr>
            <xdr:cNvPr id="25641" name="Check Box 41" hidden="1">
              <a:extLst>
                <a:ext uri="{63B3BB69-23CF-44E3-9099-C40C66FF867C}">
                  <a14:compatExt spid="_x0000_s2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85</xdr:row>
          <xdr:rowOff>161925</xdr:rowOff>
        </xdr:from>
        <xdr:to>
          <xdr:col>6</xdr:col>
          <xdr:colOff>495300</xdr:colOff>
          <xdr:row>87</xdr:row>
          <xdr:rowOff>0</xdr:rowOff>
        </xdr:to>
        <xdr:sp macro="" textlink="">
          <xdr:nvSpPr>
            <xdr:cNvPr id="25642" name="Check Box 42" hidden="1">
              <a:extLst>
                <a:ext uri="{63B3BB69-23CF-44E3-9099-C40C66FF867C}">
                  <a14:compatExt spid="_x0000_s2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85</xdr:row>
          <xdr:rowOff>171450</xdr:rowOff>
        </xdr:from>
        <xdr:to>
          <xdr:col>8</xdr:col>
          <xdr:colOff>0</xdr:colOff>
          <xdr:row>87</xdr:row>
          <xdr:rowOff>9525</xdr:rowOff>
        </xdr:to>
        <xdr:sp macro="" textlink="">
          <xdr:nvSpPr>
            <xdr:cNvPr id="25643" name="Check Box 43" hidden="1">
              <a:extLst>
                <a:ext uri="{63B3BB69-23CF-44E3-9099-C40C66FF867C}">
                  <a14:compatExt spid="_x0000_s2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83</xdr:row>
          <xdr:rowOff>180975</xdr:rowOff>
        </xdr:from>
        <xdr:to>
          <xdr:col>1</xdr:col>
          <xdr:colOff>504825</xdr:colOff>
          <xdr:row>85</xdr:row>
          <xdr:rowOff>19050</xdr:rowOff>
        </xdr:to>
        <xdr:sp macro="" textlink="">
          <xdr:nvSpPr>
            <xdr:cNvPr id="25644" name="Check Box 44" hidden="1">
              <a:extLst>
                <a:ext uri="{63B3BB69-23CF-44E3-9099-C40C66FF867C}">
                  <a14:compatExt spid="_x0000_s25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83</xdr:row>
          <xdr:rowOff>180975</xdr:rowOff>
        </xdr:from>
        <xdr:to>
          <xdr:col>0</xdr:col>
          <xdr:colOff>657225</xdr:colOff>
          <xdr:row>85</xdr:row>
          <xdr:rowOff>19050</xdr:rowOff>
        </xdr:to>
        <xdr:sp macro="" textlink="">
          <xdr:nvSpPr>
            <xdr:cNvPr id="25645" name="Check Box 45" hidden="1">
              <a:extLst>
                <a:ext uri="{63B3BB69-23CF-44E3-9099-C40C66FF867C}">
                  <a14:compatExt spid="_x0000_s2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83</xdr:row>
          <xdr:rowOff>171450</xdr:rowOff>
        </xdr:from>
        <xdr:to>
          <xdr:col>2</xdr:col>
          <xdr:colOff>371475</xdr:colOff>
          <xdr:row>85</xdr:row>
          <xdr:rowOff>9525</xdr:rowOff>
        </xdr:to>
        <xdr:sp macro="" textlink="">
          <xdr:nvSpPr>
            <xdr:cNvPr id="25646" name="Check Box 46" hidden="1">
              <a:extLst>
                <a:ext uri="{63B3BB69-23CF-44E3-9099-C40C66FF867C}">
                  <a14:compatExt spid="_x0000_s2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84</xdr:row>
          <xdr:rowOff>0</xdr:rowOff>
        </xdr:from>
        <xdr:to>
          <xdr:col>9</xdr:col>
          <xdr:colOff>1009650</xdr:colOff>
          <xdr:row>85</xdr:row>
          <xdr:rowOff>28575</xdr:rowOff>
        </xdr:to>
        <xdr:sp macro="" textlink="">
          <xdr:nvSpPr>
            <xdr:cNvPr id="25647" name="Check Box 47" hidden="1">
              <a:extLst>
                <a:ext uri="{63B3BB69-23CF-44E3-9099-C40C66FF867C}">
                  <a14:compatExt spid="_x0000_s2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84</xdr:row>
          <xdr:rowOff>161925</xdr:rowOff>
        </xdr:from>
        <xdr:to>
          <xdr:col>9</xdr:col>
          <xdr:colOff>1009650</xdr:colOff>
          <xdr:row>86</xdr:row>
          <xdr:rowOff>0</xdr:rowOff>
        </xdr:to>
        <xdr:sp macro="" textlink="">
          <xdr:nvSpPr>
            <xdr:cNvPr id="25648" name="Check Box 48" hidden="1">
              <a:extLst>
                <a:ext uri="{63B3BB69-23CF-44E3-9099-C40C66FF867C}">
                  <a14:compatExt spid="_x0000_s2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85</xdr:row>
          <xdr:rowOff>161925</xdr:rowOff>
        </xdr:from>
        <xdr:to>
          <xdr:col>9</xdr:col>
          <xdr:colOff>1009650</xdr:colOff>
          <xdr:row>87</xdr:row>
          <xdr:rowOff>0</xdr:rowOff>
        </xdr:to>
        <xdr:sp macro="" textlink="">
          <xdr:nvSpPr>
            <xdr:cNvPr id="25649" name="Check Box 49" hidden="1">
              <a:extLst>
                <a:ext uri="{63B3BB69-23CF-44E3-9099-C40C66FF867C}">
                  <a14:compatExt spid="_x0000_s2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78</xdr:row>
          <xdr:rowOff>0</xdr:rowOff>
        </xdr:from>
        <xdr:to>
          <xdr:col>0</xdr:col>
          <xdr:colOff>904875</xdr:colOff>
          <xdr:row>79</xdr:row>
          <xdr:rowOff>28575</xdr:rowOff>
        </xdr:to>
        <xdr:sp macro="" textlink="">
          <xdr:nvSpPr>
            <xdr:cNvPr id="25650" name="Check Box 50" hidden="1">
              <a:extLst>
                <a:ext uri="{63B3BB69-23CF-44E3-9099-C40C66FF867C}">
                  <a14:compatExt spid="_x0000_s2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78</xdr:row>
          <xdr:rowOff>0</xdr:rowOff>
        </xdr:from>
        <xdr:to>
          <xdr:col>1</xdr:col>
          <xdr:colOff>485775</xdr:colOff>
          <xdr:row>79</xdr:row>
          <xdr:rowOff>28575</xdr:rowOff>
        </xdr:to>
        <xdr:sp macro="" textlink="">
          <xdr:nvSpPr>
            <xdr:cNvPr id="25651" name="Check Box 51" hidden="1">
              <a:extLst>
                <a:ext uri="{63B3BB69-23CF-44E3-9099-C40C66FF867C}">
                  <a14:compatExt spid="_x0000_s2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77</xdr:row>
          <xdr:rowOff>180975</xdr:rowOff>
        </xdr:from>
        <xdr:to>
          <xdr:col>2</xdr:col>
          <xdr:colOff>361950</xdr:colOff>
          <xdr:row>79</xdr:row>
          <xdr:rowOff>19050</xdr:rowOff>
        </xdr:to>
        <xdr:sp macro="" textlink="">
          <xdr:nvSpPr>
            <xdr:cNvPr id="25652" name="Check Box 52" hidden="1">
              <a:extLst>
                <a:ext uri="{63B3BB69-23CF-44E3-9099-C40C66FF867C}">
                  <a14:compatExt spid="_x0000_s25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79</xdr:row>
          <xdr:rowOff>0</xdr:rowOff>
        </xdr:from>
        <xdr:to>
          <xdr:col>0</xdr:col>
          <xdr:colOff>904875</xdr:colOff>
          <xdr:row>80</xdr:row>
          <xdr:rowOff>28575</xdr:rowOff>
        </xdr:to>
        <xdr:sp macro="" textlink="">
          <xdr:nvSpPr>
            <xdr:cNvPr id="25653" name="Check Box 53" hidden="1">
              <a:extLst>
                <a:ext uri="{63B3BB69-23CF-44E3-9099-C40C66FF867C}">
                  <a14:compatExt spid="_x0000_s25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79</xdr:row>
          <xdr:rowOff>0</xdr:rowOff>
        </xdr:from>
        <xdr:to>
          <xdr:col>1</xdr:col>
          <xdr:colOff>485775</xdr:colOff>
          <xdr:row>80</xdr:row>
          <xdr:rowOff>28575</xdr:rowOff>
        </xdr:to>
        <xdr:sp macro="" textlink="">
          <xdr:nvSpPr>
            <xdr:cNvPr id="25654" name="Check Box 54" hidden="1">
              <a:extLst>
                <a:ext uri="{63B3BB69-23CF-44E3-9099-C40C66FF867C}">
                  <a14:compatExt spid="_x0000_s2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78</xdr:row>
          <xdr:rowOff>180975</xdr:rowOff>
        </xdr:from>
        <xdr:to>
          <xdr:col>2</xdr:col>
          <xdr:colOff>361950</xdr:colOff>
          <xdr:row>80</xdr:row>
          <xdr:rowOff>19050</xdr:rowOff>
        </xdr:to>
        <xdr:sp macro="" textlink="">
          <xdr:nvSpPr>
            <xdr:cNvPr id="25655" name="Check Box 55" hidden="1">
              <a:extLst>
                <a:ext uri="{63B3BB69-23CF-44E3-9099-C40C66FF867C}">
                  <a14:compatExt spid="_x0000_s2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84</xdr:row>
          <xdr:rowOff>180975</xdr:rowOff>
        </xdr:from>
        <xdr:to>
          <xdr:col>1</xdr:col>
          <xdr:colOff>504825</xdr:colOff>
          <xdr:row>86</xdr:row>
          <xdr:rowOff>19050</xdr:rowOff>
        </xdr:to>
        <xdr:sp macro="" textlink="">
          <xdr:nvSpPr>
            <xdr:cNvPr id="25656" name="Check Box 56" hidden="1">
              <a:extLst>
                <a:ext uri="{63B3BB69-23CF-44E3-9099-C40C66FF867C}">
                  <a14:compatExt spid="_x0000_s2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84</xdr:row>
          <xdr:rowOff>180975</xdr:rowOff>
        </xdr:from>
        <xdr:to>
          <xdr:col>0</xdr:col>
          <xdr:colOff>657225</xdr:colOff>
          <xdr:row>86</xdr:row>
          <xdr:rowOff>19050</xdr:rowOff>
        </xdr:to>
        <xdr:sp macro="" textlink="">
          <xdr:nvSpPr>
            <xdr:cNvPr id="25657" name="Check Box 57" hidden="1">
              <a:extLst>
                <a:ext uri="{63B3BB69-23CF-44E3-9099-C40C66FF867C}">
                  <a14:compatExt spid="_x0000_s25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84</xdr:row>
          <xdr:rowOff>171450</xdr:rowOff>
        </xdr:from>
        <xdr:to>
          <xdr:col>2</xdr:col>
          <xdr:colOff>371475</xdr:colOff>
          <xdr:row>86</xdr:row>
          <xdr:rowOff>9525</xdr:rowOff>
        </xdr:to>
        <xdr:sp macro="" textlink="">
          <xdr:nvSpPr>
            <xdr:cNvPr id="25658" name="Check Box 58" hidden="1">
              <a:extLst>
                <a:ext uri="{63B3BB69-23CF-44E3-9099-C40C66FF867C}">
                  <a14:compatExt spid="_x0000_s25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85</xdr:row>
          <xdr:rowOff>180975</xdr:rowOff>
        </xdr:from>
        <xdr:to>
          <xdr:col>1</xdr:col>
          <xdr:colOff>504825</xdr:colOff>
          <xdr:row>87</xdr:row>
          <xdr:rowOff>19050</xdr:rowOff>
        </xdr:to>
        <xdr:sp macro="" textlink="">
          <xdr:nvSpPr>
            <xdr:cNvPr id="25659" name="Check Box 59" hidden="1">
              <a:extLst>
                <a:ext uri="{63B3BB69-23CF-44E3-9099-C40C66FF867C}">
                  <a14:compatExt spid="_x0000_s25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85</xdr:row>
          <xdr:rowOff>180975</xdr:rowOff>
        </xdr:from>
        <xdr:to>
          <xdr:col>0</xdr:col>
          <xdr:colOff>657225</xdr:colOff>
          <xdr:row>87</xdr:row>
          <xdr:rowOff>19050</xdr:rowOff>
        </xdr:to>
        <xdr:sp macro="" textlink="">
          <xdr:nvSpPr>
            <xdr:cNvPr id="25660" name="Check Box 60" hidden="1">
              <a:extLst>
                <a:ext uri="{63B3BB69-23CF-44E3-9099-C40C66FF867C}">
                  <a14:compatExt spid="_x0000_s25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85</xdr:row>
          <xdr:rowOff>171450</xdr:rowOff>
        </xdr:from>
        <xdr:to>
          <xdr:col>2</xdr:col>
          <xdr:colOff>371475</xdr:colOff>
          <xdr:row>87</xdr:row>
          <xdr:rowOff>9525</xdr:rowOff>
        </xdr:to>
        <xdr:sp macro="" textlink="">
          <xdr:nvSpPr>
            <xdr:cNvPr id="25661" name="Check Box 61" hidden="1">
              <a:extLst>
                <a:ext uri="{63B3BB69-23CF-44E3-9099-C40C66FF867C}">
                  <a14:compatExt spid="_x0000_s25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72</xdr:row>
          <xdr:rowOff>0</xdr:rowOff>
        </xdr:from>
        <xdr:to>
          <xdr:col>3</xdr:col>
          <xdr:colOff>933450</xdr:colOff>
          <xdr:row>73</xdr:row>
          <xdr:rowOff>28575</xdr:rowOff>
        </xdr:to>
        <xdr:sp macro="" textlink="">
          <xdr:nvSpPr>
            <xdr:cNvPr id="25662" name="Check Box 62" hidden="1">
              <a:extLst>
                <a:ext uri="{63B3BB69-23CF-44E3-9099-C40C66FF867C}">
                  <a14:compatExt spid="_x0000_s25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72</xdr:row>
          <xdr:rowOff>0</xdr:rowOff>
        </xdr:from>
        <xdr:to>
          <xdr:col>4</xdr:col>
          <xdr:colOff>523875</xdr:colOff>
          <xdr:row>73</xdr:row>
          <xdr:rowOff>28575</xdr:rowOff>
        </xdr:to>
        <xdr:sp macro="" textlink="">
          <xdr:nvSpPr>
            <xdr:cNvPr id="25663" name="Check Box 63" hidden="1">
              <a:extLst>
                <a:ext uri="{63B3BB69-23CF-44E3-9099-C40C66FF867C}">
                  <a14:compatExt spid="_x0000_s25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0</xdr:rowOff>
        </xdr:from>
        <xdr:to>
          <xdr:col>11</xdr:col>
          <xdr:colOff>38100</xdr:colOff>
          <xdr:row>20</xdr:row>
          <xdr:rowOff>28575</xdr:rowOff>
        </xdr:to>
        <xdr:sp macro="" textlink="">
          <xdr:nvSpPr>
            <xdr:cNvPr id="25664" name="Check Box 64" hidden="1">
              <a:extLst>
                <a:ext uri="{63B3BB69-23CF-44E3-9099-C40C66FF867C}">
                  <a14:compatExt spid="_x0000_s2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19</xdr:row>
          <xdr:rowOff>0</xdr:rowOff>
        </xdr:from>
        <xdr:to>
          <xdr:col>11</xdr:col>
          <xdr:colOff>695325</xdr:colOff>
          <xdr:row>20</xdr:row>
          <xdr:rowOff>28575</xdr:rowOff>
        </xdr:to>
        <xdr:sp macro="" textlink="">
          <xdr:nvSpPr>
            <xdr:cNvPr id="25665" name="Check Box 65" hidden="1">
              <a:extLst>
                <a:ext uri="{63B3BB69-23CF-44E3-9099-C40C66FF867C}">
                  <a14:compatExt spid="_x0000_s25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104775</xdr:colOff>
      <xdr:row>1</xdr:row>
      <xdr:rowOff>381000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0"/>
          <a:ext cx="1238250" cy="5334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190500</xdr:colOff>
          <xdr:row>77</xdr:row>
          <xdr:rowOff>0</xdr:rowOff>
        </xdr:from>
        <xdr:to>
          <xdr:col>9</xdr:col>
          <xdr:colOff>0</xdr:colOff>
          <xdr:row>78</xdr:row>
          <xdr:rowOff>28575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77</xdr:row>
          <xdr:rowOff>171450</xdr:rowOff>
        </xdr:from>
        <xdr:to>
          <xdr:col>9</xdr:col>
          <xdr:colOff>0</xdr:colOff>
          <xdr:row>79</xdr:row>
          <xdr:rowOff>9525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78</xdr:row>
          <xdr:rowOff>171450</xdr:rowOff>
        </xdr:from>
        <xdr:to>
          <xdr:col>9</xdr:col>
          <xdr:colOff>0</xdr:colOff>
          <xdr:row>80</xdr:row>
          <xdr:rowOff>9525</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0</xdr:rowOff>
        </xdr:from>
        <xdr:to>
          <xdr:col>8</xdr:col>
          <xdr:colOff>66675</xdr:colOff>
          <xdr:row>92</xdr:row>
          <xdr:rowOff>28575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171450</xdr:rowOff>
        </xdr:from>
        <xdr:to>
          <xdr:col>8</xdr:col>
          <xdr:colOff>66675</xdr:colOff>
          <xdr:row>93</xdr:row>
          <xdr:rowOff>9525</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92</xdr:row>
          <xdr:rowOff>171450</xdr:rowOff>
        </xdr:from>
        <xdr:to>
          <xdr:col>8</xdr:col>
          <xdr:colOff>66675</xdr:colOff>
          <xdr:row>94</xdr:row>
          <xdr:rowOff>9525</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0</xdr:rowOff>
        </xdr:from>
        <xdr:to>
          <xdr:col>9</xdr:col>
          <xdr:colOff>0</xdr:colOff>
          <xdr:row>92</xdr:row>
          <xdr:rowOff>28575</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171450</xdr:rowOff>
        </xdr:from>
        <xdr:to>
          <xdr:col>9</xdr:col>
          <xdr:colOff>0</xdr:colOff>
          <xdr:row>94</xdr:row>
          <xdr:rowOff>9525</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91</xdr:row>
          <xdr:rowOff>171450</xdr:rowOff>
        </xdr:from>
        <xdr:to>
          <xdr:col>8</xdr:col>
          <xdr:colOff>66675</xdr:colOff>
          <xdr:row>93</xdr:row>
          <xdr:rowOff>9525</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91</xdr:row>
          <xdr:rowOff>171450</xdr:rowOff>
        </xdr:from>
        <xdr:to>
          <xdr:col>9</xdr:col>
          <xdr:colOff>0</xdr:colOff>
          <xdr:row>93</xdr:row>
          <xdr:rowOff>9525</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77</xdr:row>
          <xdr:rowOff>0</xdr:rowOff>
        </xdr:from>
        <xdr:to>
          <xdr:col>6</xdr:col>
          <xdr:colOff>495300</xdr:colOff>
          <xdr:row>78</xdr:row>
          <xdr:rowOff>28575</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77</xdr:row>
          <xdr:rowOff>0</xdr:rowOff>
        </xdr:from>
        <xdr:to>
          <xdr:col>8</xdr:col>
          <xdr:colOff>0</xdr:colOff>
          <xdr:row>78</xdr:row>
          <xdr:rowOff>28575</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77</xdr:row>
          <xdr:rowOff>161925</xdr:rowOff>
        </xdr:from>
        <xdr:to>
          <xdr:col>6</xdr:col>
          <xdr:colOff>495300</xdr:colOff>
          <xdr:row>79</xdr:row>
          <xdr:rowOff>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77</xdr:row>
          <xdr:rowOff>171450</xdr:rowOff>
        </xdr:from>
        <xdr:to>
          <xdr:col>8</xdr:col>
          <xdr:colOff>0</xdr:colOff>
          <xdr:row>79</xdr:row>
          <xdr:rowOff>9525</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78</xdr:row>
          <xdr:rowOff>161925</xdr:rowOff>
        </xdr:from>
        <xdr:to>
          <xdr:col>6</xdr:col>
          <xdr:colOff>495300</xdr:colOff>
          <xdr:row>80</xdr:row>
          <xdr:rowOff>0</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78</xdr:row>
          <xdr:rowOff>171450</xdr:rowOff>
        </xdr:from>
        <xdr:to>
          <xdr:col>8</xdr:col>
          <xdr:colOff>0</xdr:colOff>
          <xdr:row>80</xdr:row>
          <xdr:rowOff>9525</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77</xdr:row>
          <xdr:rowOff>0</xdr:rowOff>
        </xdr:from>
        <xdr:to>
          <xdr:col>0</xdr:col>
          <xdr:colOff>904875</xdr:colOff>
          <xdr:row>78</xdr:row>
          <xdr:rowOff>28575</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77</xdr:row>
          <xdr:rowOff>0</xdr:rowOff>
        </xdr:from>
        <xdr:to>
          <xdr:col>1</xdr:col>
          <xdr:colOff>485775</xdr:colOff>
          <xdr:row>78</xdr:row>
          <xdr:rowOff>28575</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76</xdr:row>
          <xdr:rowOff>180975</xdr:rowOff>
        </xdr:from>
        <xdr:to>
          <xdr:col>2</xdr:col>
          <xdr:colOff>361950</xdr:colOff>
          <xdr:row>78</xdr:row>
          <xdr:rowOff>19050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xdr:row>
          <xdr:rowOff>0</xdr:rowOff>
        </xdr:from>
        <xdr:to>
          <xdr:col>11</xdr:col>
          <xdr:colOff>38100</xdr:colOff>
          <xdr:row>7</xdr:row>
          <xdr:rowOff>219075</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7</xdr:row>
          <xdr:rowOff>0</xdr:rowOff>
        </xdr:from>
        <xdr:to>
          <xdr:col>11</xdr:col>
          <xdr:colOff>695325</xdr:colOff>
          <xdr:row>7</xdr:row>
          <xdr:rowOff>219075</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62</xdr:row>
          <xdr:rowOff>171450</xdr:rowOff>
        </xdr:from>
        <xdr:to>
          <xdr:col>3</xdr:col>
          <xdr:colOff>933450</xdr:colOff>
          <xdr:row>64</xdr:row>
          <xdr:rowOff>9525</xdr:rowOff>
        </xdr:to>
        <xdr:sp macro="" textlink="">
          <xdr:nvSpPr>
            <xdr:cNvPr id="26646" name="Check Box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62</xdr:row>
          <xdr:rowOff>171450</xdr:rowOff>
        </xdr:from>
        <xdr:to>
          <xdr:col>4</xdr:col>
          <xdr:colOff>523875</xdr:colOff>
          <xdr:row>64</xdr:row>
          <xdr:rowOff>9525</xdr:rowOff>
        </xdr:to>
        <xdr:sp macro="" textlink="">
          <xdr:nvSpPr>
            <xdr:cNvPr id="26647" name="Check Box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63</xdr:row>
          <xdr:rowOff>171450</xdr:rowOff>
        </xdr:from>
        <xdr:to>
          <xdr:col>3</xdr:col>
          <xdr:colOff>933450</xdr:colOff>
          <xdr:row>65</xdr:row>
          <xdr:rowOff>9525</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63</xdr:row>
          <xdr:rowOff>171450</xdr:rowOff>
        </xdr:from>
        <xdr:to>
          <xdr:col>4</xdr:col>
          <xdr:colOff>523875</xdr:colOff>
          <xdr:row>65</xdr:row>
          <xdr:rowOff>9525</xdr:rowOff>
        </xdr:to>
        <xdr:sp macro="" textlink="">
          <xdr:nvSpPr>
            <xdr:cNvPr id="26649" name="Check Box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64</xdr:row>
          <xdr:rowOff>171450</xdr:rowOff>
        </xdr:from>
        <xdr:to>
          <xdr:col>3</xdr:col>
          <xdr:colOff>933450</xdr:colOff>
          <xdr:row>66</xdr:row>
          <xdr:rowOff>9525</xdr:rowOff>
        </xdr:to>
        <xdr:sp macro="" textlink="">
          <xdr:nvSpPr>
            <xdr:cNvPr id="26650" name="Check Box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64</xdr:row>
          <xdr:rowOff>171450</xdr:rowOff>
        </xdr:from>
        <xdr:to>
          <xdr:col>4</xdr:col>
          <xdr:colOff>523875</xdr:colOff>
          <xdr:row>66</xdr:row>
          <xdr:rowOff>9525</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65</xdr:row>
          <xdr:rowOff>171450</xdr:rowOff>
        </xdr:from>
        <xdr:to>
          <xdr:col>3</xdr:col>
          <xdr:colOff>933450</xdr:colOff>
          <xdr:row>67</xdr:row>
          <xdr:rowOff>9525</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65</xdr:row>
          <xdr:rowOff>171450</xdr:rowOff>
        </xdr:from>
        <xdr:to>
          <xdr:col>4</xdr:col>
          <xdr:colOff>523875</xdr:colOff>
          <xdr:row>67</xdr:row>
          <xdr:rowOff>9525</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66</xdr:row>
          <xdr:rowOff>171450</xdr:rowOff>
        </xdr:from>
        <xdr:to>
          <xdr:col>3</xdr:col>
          <xdr:colOff>933450</xdr:colOff>
          <xdr:row>68</xdr:row>
          <xdr:rowOff>9525</xdr:rowOff>
        </xdr:to>
        <xdr:sp macro="" textlink="">
          <xdr:nvSpPr>
            <xdr:cNvPr id="26654" name="Check Box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66</xdr:row>
          <xdr:rowOff>171450</xdr:rowOff>
        </xdr:from>
        <xdr:to>
          <xdr:col>4</xdr:col>
          <xdr:colOff>523875</xdr:colOff>
          <xdr:row>68</xdr:row>
          <xdr:rowOff>9525</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77</xdr:row>
          <xdr:rowOff>0</xdr:rowOff>
        </xdr:from>
        <xdr:to>
          <xdr:col>9</xdr:col>
          <xdr:colOff>1009650</xdr:colOff>
          <xdr:row>78</xdr:row>
          <xdr:rowOff>28575</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77</xdr:row>
          <xdr:rowOff>161925</xdr:rowOff>
        </xdr:from>
        <xdr:to>
          <xdr:col>9</xdr:col>
          <xdr:colOff>1009650</xdr:colOff>
          <xdr:row>79</xdr:row>
          <xdr:rowOff>0</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78</xdr:row>
          <xdr:rowOff>161925</xdr:rowOff>
        </xdr:from>
        <xdr:to>
          <xdr:col>9</xdr:col>
          <xdr:colOff>1009650</xdr:colOff>
          <xdr:row>80</xdr:row>
          <xdr:rowOff>0</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84</xdr:row>
          <xdr:rowOff>0</xdr:rowOff>
        </xdr:from>
        <xdr:to>
          <xdr:col>9</xdr:col>
          <xdr:colOff>0</xdr:colOff>
          <xdr:row>85</xdr:row>
          <xdr:rowOff>28575</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84</xdr:row>
          <xdr:rowOff>171450</xdr:rowOff>
        </xdr:from>
        <xdr:to>
          <xdr:col>9</xdr:col>
          <xdr:colOff>0</xdr:colOff>
          <xdr:row>86</xdr:row>
          <xdr:rowOff>9525</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85</xdr:row>
          <xdr:rowOff>171450</xdr:rowOff>
        </xdr:from>
        <xdr:to>
          <xdr:col>9</xdr:col>
          <xdr:colOff>0</xdr:colOff>
          <xdr:row>87</xdr:row>
          <xdr:rowOff>9525</xdr:rowOff>
        </xdr:to>
        <xdr:sp macro="" textlink="">
          <xdr:nvSpPr>
            <xdr:cNvPr id="26661" name="Check Box 37" hidden="1">
              <a:extLst>
                <a:ext uri="{63B3BB69-23CF-44E3-9099-C40C66FF867C}">
                  <a14:compatExt spid="_x0000_s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84</xdr:row>
          <xdr:rowOff>0</xdr:rowOff>
        </xdr:from>
        <xdr:to>
          <xdr:col>6</xdr:col>
          <xdr:colOff>495300</xdr:colOff>
          <xdr:row>85</xdr:row>
          <xdr:rowOff>28575</xdr:rowOff>
        </xdr:to>
        <xdr:sp macro="" textlink="">
          <xdr:nvSpPr>
            <xdr:cNvPr id="26662" name="Check Box 38" hidden="1">
              <a:extLst>
                <a:ext uri="{63B3BB69-23CF-44E3-9099-C40C66FF867C}">
                  <a14:compatExt spid="_x0000_s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84</xdr:row>
          <xdr:rowOff>0</xdr:rowOff>
        </xdr:from>
        <xdr:to>
          <xdr:col>8</xdr:col>
          <xdr:colOff>0</xdr:colOff>
          <xdr:row>85</xdr:row>
          <xdr:rowOff>28575</xdr:rowOff>
        </xdr:to>
        <xdr:sp macro="" textlink="">
          <xdr:nvSpPr>
            <xdr:cNvPr id="26663" name="Check Box 39" hidden="1">
              <a:extLst>
                <a:ext uri="{63B3BB69-23CF-44E3-9099-C40C66FF867C}">
                  <a14:compatExt spid="_x0000_s2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84</xdr:row>
          <xdr:rowOff>161925</xdr:rowOff>
        </xdr:from>
        <xdr:to>
          <xdr:col>6</xdr:col>
          <xdr:colOff>495300</xdr:colOff>
          <xdr:row>86</xdr:row>
          <xdr:rowOff>0</xdr:rowOff>
        </xdr:to>
        <xdr:sp macro="" textlink="">
          <xdr:nvSpPr>
            <xdr:cNvPr id="26664" name="Check Box 40" hidden="1">
              <a:extLst>
                <a:ext uri="{63B3BB69-23CF-44E3-9099-C40C66FF867C}">
                  <a14:compatExt spid="_x0000_s2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84</xdr:row>
          <xdr:rowOff>171450</xdr:rowOff>
        </xdr:from>
        <xdr:to>
          <xdr:col>8</xdr:col>
          <xdr:colOff>0</xdr:colOff>
          <xdr:row>86</xdr:row>
          <xdr:rowOff>9525</xdr:rowOff>
        </xdr:to>
        <xdr:sp macro="" textlink="">
          <xdr:nvSpPr>
            <xdr:cNvPr id="26665" name="Check Box 41" hidden="1">
              <a:extLst>
                <a:ext uri="{63B3BB69-23CF-44E3-9099-C40C66FF867C}">
                  <a14:compatExt spid="_x0000_s2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85</xdr:row>
          <xdr:rowOff>161925</xdr:rowOff>
        </xdr:from>
        <xdr:to>
          <xdr:col>6</xdr:col>
          <xdr:colOff>495300</xdr:colOff>
          <xdr:row>87</xdr:row>
          <xdr:rowOff>0</xdr:rowOff>
        </xdr:to>
        <xdr:sp macro="" textlink="">
          <xdr:nvSpPr>
            <xdr:cNvPr id="26666" name="Check Box 42" hidden="1">
              <a:extLst>
                <a:ext uri="{63B3BB69-23CF-44E3-9099-C40C66FF867C}">
                  <a14:compatExt spid="_x0000_s2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Individual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85</xdr:row>
          <xdr:rowOff>171450</xdr:rowOff>
        </xdr:from>
        <xdr:to>
          <xdr:col>8</xdr:col>
          <xdr:colOff>0</xdr:colOff>
          <xdr:row>87</xdr:row>
          <xdr:rowOff>9525</xdr:rowOff>
        </xdr:to>
        <xdr:sp macro="" textlink="">
          <xdr:nvSpPr>
            <xdr:cNvPr id="26667" name="Check Box 43" hidden="1">
              <a:extLst>
                <a:ext uri="{63B3BB69-23CF-44E3-9099-C40C66FF867C}">
                  <a14:compatExt spid="_x0000_s2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83</xdr:row>
          <xdr:rowOff>180975</xdr:rowOff>
        </xdr:from>
        <xdr:to>
          <xdr:col>1</xdr:col>
          <xdr:colOff>504825</xdr:colOff>
          <xdr:row>85</xdr:row>
          <xdr:rowOff>19050</xdr:rowOff>
        </xdr:to>
        <xdr:sp macro="" textlink="">
          <xdr:nvSpPr>
            <xdr:cNvPr id="26668" name="Check Box 44" hidden="1">
              <a:extLst>
                <a:ext uri="{63B3BB69-23CF-44E3-9099-C40C66FF867C}">
                  <a14:compatExt spid="_x0000_s2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83</xdr:row>
          <xdr:rowOff>180975</xdr:rowOff>
        </xdr:from>
        <xdr:to>
          <xdr:col>0</xdr:col>
          <xdr:colOff>657225</xdr:colOff>
          <xdr:row>85</xdr:row>
          <xdr:rowOff>19050</xdr:rowOff>
        </xdr:to>
        <xdr:sp macro="" textlink="">
          <xdr:nvSpPr>
            <xdr:cNvPr id="26669" name="Check Box 45" hidden="1">
              <a:extLst>
                <a:ext uri="{63B3BB69-23CF-44E3-9099-C40C66FF867C}">
                  <a14:compatExt spid="_x0000_s2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83</xdr:row>
          <xdr:rowOff>171450</xdr:rowOff>
        </xdr:from>
        <xdr:to>
          <xdr:col>2</xdr:col>
          <xdr:colOff>371475</xdr:colOff>
          <xdr:row>85</xdr:row>
          <xdr:rowOff>9525</xdr:rowOff>
        </xdr:to>
        <xdr:sp macro="" textlink="">
          <xdr:nvSpPr>
            <xdr:cNvPr id="26670" name="Check Box 46" hidden="1">
              <a:extLst>
                <a:ext uri="{63B3BB69-23CF-44E3-9099-C40C66FF867C}">
                  <a14:compatExt spid="_x0000_s2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84</xdr:row>
          <xdr:rowOff>0</xdr:rowOff>
        </xdr:from>
        <xdr:to>
          <xdr:col>9</xdr:col>
          <xdr:colOff>1009650</xdr:colOff>
          <xdr:row>85</xdr:row>
          <xdr:rowOff>28575</xdr:rowOff>
        </xdr:to>
        <xdr:sp macro="" textlink="">
          <xdr:nvSpPr>
            <xdr:cNvPr id="26671" name="Check Box 47" hidden="1">
              <a:extLst>
                <a:ext uri="{63B3BB69-23CF-44E3-9099-C40C66FF867C}">
                  <a14:compatExt spid="_x0000_s2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84</xdr:row>
          <xdr:rowOff>161925</xdr:rowOff>
        </xdr:from>
        <xdr:to>
          <xdr:col>9</xdr:col>
          <xdr:colOff>1009650</xdr:colOff>
          <xdr:row>86</xdr:row>
          <xdr:rowOff>0</xdr:rowOff>
        </xdr:to>
        <xdr:sp macro="" textlink="">
          <xdr:nvSpPr>
            <xdr:cNvPr id="26672" name="Check Box 48" hidden="1">
              <a:extLst>
                <a:ext uri="{63B3BB69-23CF-44E3-9099-C40C66FF867C}">
                  <a14:compatExt spid="_x0000_s2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85</xdr:row>
          <xdr:rowOff>161925</xdr:rowOff>
        </xdr:from>
        <xdr:to>
          <xdr:col>9</xdr:col>
          <xdr:colOff>1009650</xdr:colOff>
          <xdr:row>87</xdr:row>
          <xdr:rowOff>0</xdr:rowOff>
        </xdr:to>
        <xdr:sp macro="" textlink="">
          <xdr:nvSpPr>
            <xdr:cNvPr id="26673" name="Check Box 49" hidden="1">
              <a:extLst>
                <a:ext uri="{63B3BB69-23CF-44E3-9099-C40C66FF867C}">
                  <a14:compatExt spid="_x0000_s2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78</xdr:row>
          <xdr:rowOff>0</xdr:rowOff>
        </xdr:from>
        <xdr:to>
          <xdr:col>0</xdr:col>
          <xdr:colOff>904875</xdr:colOff>
          <xdr:row>79</xdr:row>
          <xdr:rowOff>28575</xdr:rowOff>
        </xdr:to>
        <xdr:sp macro="" textlink="">
          <xdr:nvSpPr>
            <xdr:cNvPr id="26674" name="Check Box 50" hidden="1">
              <a:extLst>
                <a:ext uri="{63B3BB69-23CF-44E3-9099-C40C66FF867C}">
                  <a14:compatExt spid="_x0000_s2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78</xdr:row>
          <xdr:rowOff>0</xdr:rowOff>
        </xdr:from>
        <xdr:to>
          <xdr:col>1</xdr:col>
          <xdr:colOff>485775</xdr:colOff>
          <xdr:row>79</xdr:row>
          <xdr:rowOff>28575</xdr:rowOff>
        </xdr:to>
        <xdr:sp macro="" textlink="">
          <xdr:nvSpPr>
            <xdr:cNvPr id="26675" name="Check Box 51" hidden="1">
              <a:extLst>
                <a:ext uri="{63B3BB69-23CF-44E3-9099-C40C66FF867C}">
                  <a14:compatExt spid="_x0000_s2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77</xdr:row>
          <xdr:rowOff>180975</xdr:rowOff>
        </xdr:from>
        <xdr:to>
          <xdr:col>2</xdr:col>
          <xdr:colOff>361950</xdr:colOff>
          <xdr:row>79</xdr:row>
          <xdr:rowOff>19050</xdr:rowOff>
        </xdr:to>
        <xdr:sp macro="" textlink="">
          <xdr:nvSpPr>
            <xdr:cNvPr id="26676" name="Check Box 52" hidden="1">
              <a:extLst>
                <a:ext uri="{63B3BB69-23CF-44E3-9099-C40C66FF867C}">
                  <a14:compatExt spid="_x0000_s2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79</xdr:row>
          <xdr:rowOff>0</xdr:rowOff>
        </xdr:from>
        <xdr:to>
          <xdr:col>0</xdr:col>
          <xdr:colOff>904875</xdr:colOff>
          <xdr:row>80</xdr:row>
          <xdr:rowOff>28575</xdr:rowOff>
        </xdr:to>
        <xdr:sp macro="" textlink="">
          <xdr:nvSpPr>
            <xdr:cNvPr id="26677" name="Check Box 53" hidden="1">
              <a:extLst>
                <a:ext uri="{63B3BB69-23CF-44E3-9099-C40C66FF867C}">
                  <a14:compatExt spid="_x0000_s2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1076325</xdr:colOff>
          <xdr:row>79</xdr:row>
          <xdr:rowOff>0</xdr:rowOff>
        </xdr:from>
        <xdr:to>
          <xdr:col>1</xdr:col>
          <xdr:colOff>485775</xdr:colOff>
          <xdr:row>80</xdr:row>
          <xdr:rowOff>28575</xdr:rowOff>
        </xdr:to>
        <xdr:sp macro="" textlink="">
          <xdr:nvSpPr>
            <xdr:cNvPr id="26678" name="Check Box 54" hidden="1">
              <a:extLst>
                <a:ext uri="{63B3BB69-23CF-44E3-9099-C40C66FF867C}">
                  <a14:compatExt spid="_x0000_s2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78</xdr:row>
          <xdr:rowOff>180975</xdr:rowOff>
        </xdr:from>
        <xdr:to>
          <xdr:col>2</xdr:col>
          <xdr:colOff>361950</xdr:colOff>
          <xdr:row>80</xdr:row>
          <xdr:rowOff>19050</xdr:rowOff>
        </xdr:to>
        <xdr:sp macro="" textlink="">
          <xdr:nvSpPr>
            <xdr:cNvPr id="26679" name="Check Box 55" hidden="1">
              <a:extLst>
                <a:ext uri="{63B3BB69-23CF-44E3-9099-C40C66FF867C}">
                  <a14:compatExt spid="_x0000_s2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84</xdr:row>
          <xdr:rowOff>180975</xdr:rowOff>
        </xdr:from>
        <xdr:to>
          <xdr:col>1</xdr:col>
          <xdr:colOff>504825</xdr:colOff>
          <xdr:row>86</xdr:row>
          <xdr:rowOff>19050</xdr:rowOff>
        </xdr:to>
        <xdr:sp macro="" textlink="">
          <xdr:nvSpPr>
            <xdr:cNvPr id="26680" name="Check Box 56" hidden="1">
              <a:extLst>
                <a:ext uri="{63B3BB69-23CF-44E3-9099-C40C66FF867C}">
                  <a14:compatExt spid="_x0000_s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84</xdr:row>
          <xdr:rowOff>180975</xdr:rowOff>
        </xdr:from>
        <xdr:to>
          <xdr:col>0</xdr:col>
          <xdr:colOff>657225</xdr:colOff>
          <xdr:row>86</xdr:row>
          <xdr:rowOff>19050</xdr:rowOff>
        </xdr:to>
        <xdr:sp macro="" textlink="">
          <xdr:nvSpPr>
            <xdr:cNvPr id="26681" name="Check Box 57" hidden="1">
              <a:extLst>
                <a:ext uri="{63B3BB69-23CF-44E3-9099-C40C66FF867C}">
                  <a14:compatExt spid="_x0000_s2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84</xdr:row>
          <xdr:rowOff>171450</xdr:rowOff>
        </xdr:from>
        <xdr:to>
          <xdr:col>2</xdr:col>
          <xdr:colOff>371475</xdr:colOff>
          <xdr:row>86</xdr:row>
          <xdr:rowOff>9525</xdr:rowOff>
        </xdr:to>
        <xdr:sp macro="" textlink="">
          <xdr:nvSpPr>
            <xdr:cNvPr id="26682" name="Check Box 58" hidden="1">
              <a:extLst>
                <a:ext uri="{63B3BB69-23CF-44E3-9099-C40C66FF867C}">
                  <a14:compatExt spid="_x0000_s2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85</xdr:row>
          <xdr:rowOff>180975</xdr:rowOff>
        </xdr:from>
        <xdr:to>
          <xdr:col>1</xdr:col>
          <xdr:colOff>504825</xdr:colOff>
          <xdr:row>87</xdr:row>
          <xdr:rowOff>19050</xdr:rowOff>
        </xdr:to>
        <xdr:sp macro="" textlink="">
          <xdr:nvSpPr>
            <xdr:cNvPr id="26683" name="Check Box 59" hidden="1">
              <a:extLst>
                <a:ext uri="{63B3BB69-23CF-44E3-9099-C40C66FF867C}">
                  <a14:compatExt spid="_x0000_s2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85</xdr:row>
          <xdr:rowOff>180975</xdr:rowOff>
        </xdr:from>
        <xdr:to>
          <xdr:col>0</xdr:col>
          <xdr:colOff>657225</xdr:colOff>
          <xdr:row>87</xdr:row>
          <xdr:rowOff>19050</xdr:rowOff>
        </xdr:to>
        <xdr:sp macro="" textlink="">
          <xdr:nvSpPr>
            <xdr:cNvPr id="26684" name="Check Box 60" hidden="1">
              <a:extLst>
                <a:ext uri="{63B3BB69-23CF-44E3-9099-C40C66FF867C}">
                  <a14:compatExt spid="_x0000_s2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85</xdr:row>
          <xdr:rowOff>171450</xdr:rowOff>
        </xdr:from>
        <xdr:to>
          <xdr:col>2</xdr:col>
          <xdr:colOff>371475</xdr:colOff>
          <xdr:row>87</xdr:row>
          <xdr:rowOff>9525</xdr:rowOff>
        </xdr:to>
        <xdr:sp macro="" textlink="">
          <xdr:nvSpPr>
            <xdr:cNvPr id="26685" name="Check Box 61" hidden="1">
              <a:extLst>
                <a:ext uri="{63B3BB69-23CF-44E3-9099-C40C66FF867C}">
                  <a14:compatExt spid="_x0000_s2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72</xdr:row>
          <xdr:rowOff>0</xdr:rowOff>
        </xdr:from>
        <xdr:to>
          <xdr:col>3</xdr:col>
          <xdr:colOff>933450</xdr:colOff>
          <xdr:row>73</xdr:row>
          <xdr:rowOff>28575</xdr:rowOff>
        </xdr:to>
        <xdr:sp macro="" textlink="">
          <xdr:nvSpPr>
            <xdr:cNvPr id="26686" name="Check Box 62" hidden="1">
              <a:extLst>
                <a:ext uri="{63B3BB69-23CF-44E3-9099-C40C66FF867C}">
                  <a14:compatExt spid="_x0000_s2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72</xdr:row>
          <xdr:rowOff>0</xdr:rowOff>
        </xdr:from>
        <xdr:to>
          <xdr:col>4</xdr:col>
          <xdr:colOff>523875</xdr:colOff>
          <xdr:row>73</xdr:row>
          <xdr:rowOff>28575</xdr:rowOff>
        </xdr:to>
        <xdr:sp macro="" textlink="">
          <xdr:nvSpPr>
            <xdr:cNvPr id="26687" name="Check Box 63" hidden="1">
              <a:extLst>
                <a:ext uri="{63B3BB69-23CF-44E3-9099-C40C66FF867C}">
                  <a14:compatExt spid="_x0000_s2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0</xdr:rowOff>
        </xdr:from>
        <xdr:to>
          <xdr:col>11</xdr:col>
          <xdr:colOff>38100</xdr:colOff>
          <xdr:row>20</xdr:row>
          <xdr:rowOff>28575</xdr:rowOff>
        </xdr:to>
        <xdr:sp macro="" textlink="">
          <xdr:nvSpPr>
            <xdr:cNvPr id="26688" name="Check Box 64" hidden="1">
              <a:extLst>
                <a:ext uri="{63B3BB69-23CF-44E3-9099-C40C66FF867C}">
                  <a14:compatExt spid="_x0000_s2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19</xdr:row>
          <xdr:rowOff>0</xdr:rowOff>
        </xdr:from>
        <xdr:to>
          <xdr:col>11</xdr:col>
          <xdr:colOff>695325</xdr:colOff>
          <xdr:row>20</xdr:row>
          <xdr:rowOff>28575</xdr:rowOff>
        </xdr:to>
        <xdr:sp macro="" textlink="">
          <xdr:nvSpPr>
            <xdr:cNvPr id="26689" name="Check Box 65" hidden="1">
              <a:extLst>
                <a:ext uri="{63B3BB69-23CF-44E3-9099-C40C66FF867C}">
                  <a14:compatExt spid="_x0000_s2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eighborhoodconcepts.org/capital/narlf-application"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7.xml"/><Relationship Id="rId18" Type="http://schemas.openxmlformats.org/officeDocument/2006/relationships/ctrlProp" Target="../ctrlProps/ctrlProp112.xml"/><Relationship Id="rId26" Type="http://schemas.openxmlformats.org/officeDocument/2006/relationships/ctrlProp" Target="../ctrlProps/ctrlProp120.xml"/><Relationship Id="rId39" Type="http://schemas.openxmlformats.org/officeDocument/2006/relationships/ctrlProp" Target="../ctrlProps/ctrlProp133.xml"/><Relationship Id="rId21" Type="http://schemas.openxmlformats.org/officeDocument/2006/relationships/ctrlProp" Target="../ctrlProps/ctrlProp115.xml"/><Relationship Id="rId34" Type="http://schemas.openxmlformats.org/officeDocument/2006/relationships/ctrlProp" Target="../ctrlProps/ctrlProp128.xml"/><Relationship Id="rId42" Type="http://schemas.openxmlformats.org/officeDocument/2006/relationships/ctrlProp" Target="../ctrlProps/ctrlProp136.xml"/><Relationship Id="rId47" Type="http://schemas.openxmlformats.org/officeDocument/2006/relationships/ctrlProp" Target="../ctrlProps/ctrlProp141.xml"/><Relationship Id="rId50" Type="http://schemas.openxmlformats.org/officeDocument/2006/relationships/ctrlProp" Target="../ctrlProps/ctrlProp144.xml"/><Relationship Id="rId55" Type="http://schemas.openxmlformats.org/officeDocument/2006/relationships/ctrlProp" Target="../ctrlProps/ctrlProp149.xml"/><Relationship Id="rId63" Type="http://schemas.openxmlformats.org/officeDocument/2006/relationships/ctrlProp" Target="../ctrlProps/ctrlProp157.xml"/><Relationship Id="rId68" Type="http://schemas.openxmlformats.org/officeDocument/2006/relationships/ctrlProp" Target="../ctrlProps/ctrlProp162.xml"/><Relationship Id="rId7" Type="http://schemas.openxmlformats.org/officeDocument/2006/relationships/ctrlProp" Target="../ctrlProps/ctrlProp101.xml"/><Relationship Id="rId2" Type="http://schemas.openxmlformats.org/officeDocument/2006/relationships/drawing" Target="../drawings/drawing3.xml"/><Relationship Id="rId16" Type="http://schemas.openxmlformats.org/officeDocument/2006/relationships/ctrlProp" Target="../ctrlProps/ctrlProp110.xml"/><Relationship Id="rId29" Type="http://schemas.openxmlformats.org/officeDocument/2006/relationships/ctrlProp" Target="../ctrlProps/ctrlProp123.xml"/><Relationship Id="rId1" Type="http://schemas.openxmlformats.org/officeDocument/2006/relationships/printerSettings" Target="../printerSettings/printerSettings3.bin"/><Relationship Id="rId6" Type="http://schemas.openxmlformats.org/officeDocument/2006/relationships/ctrlProp" Target="../ctrlProps/ctrlProp100.xml"/><Relationship Id="rId11" Type="http://schemas.openxmlformats.org/officeDocument/2006/relationships/ctrlProp" Target="../ctrlProps/ctrlProp105.xml"/><Relationship Id="rId24" Type="http://schemas.openxmlformats.org/officeDocument/2006/relationships/ctrlProp" Target="../ctrlProps/ctrlProp118.xml"/><Relationship Id="rId32" Type="http://schemas.openxmlformats.org/officeDocument/2006/relationships/ctrlProp" Target="../ctrlProps/ctrlProp126.xml"/><Relationship Id="rId37" Type="http://schemas.openxmlformats.org/officeDocument/2006/relationships/ctrlProp" Target="../ctrlProps/ctrlProp131.xml"/><Relationship Id="rId40" Type="http://schemas.openxmlformats.org/officeDocument/2006/relationships/ctrlProp" Target="../ctrlProps/ctrlProp134.xml"/><Relationship Id="rId45" Type="http://schemas.openxmlformats.org/officeDocument/2006/relationships/ctrlProp" Target="../ctrlProps/ctrlProp139.xml"/><Relationship Id="rId53" Type="http://schemas.openxmlformats.org/officeDocument/2006/relationships/ctrlProp" Target="../ctrlProps/ctrlProp147.xml"/><Relationship Id="rId58" Type="http://schemas.openxmlformats.org/officeDocument/2006/relationships/ctrlProp" Target="../ctrlProps/ctrlProp152.xml"/><Relationship Id="rId66" Type="http://schemas.openxmlformats.org/officeDocument/2006/relationships/ctrlProp" Target="../ctrlProps/ctrlProp160.xml"/><Relationship Id="rId5" Type="http://schemas.openxmlformats.org/officeDocument/2006/relationships/ctrlProp" Target="../ctrlProps/ctrlProp99.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36" Type="http://schemas.openxmlformats.org/officeDocument/2006/relationships/ctrlProp" Target="../ctrlProps/ctrlProp130.xml"/><Relationship Id="rId49" Type="http://schemas.openxmlformats.org/officeDocument/2006/relationships/ctrlProp" Target="../ctrlProps/ctrlProp143.xml"/><Relationship Id="rId57" Type="http://schemas.openxmlformats.org/officeDocument/2006/relationships/ctrlProp" Target="../ctrlProps/ctrlProp151.xml"/><Relationship Id="rId61" Type="http://schemas.openxmlformats.org/officeDocument/2006/relationships/ctrlProp" Target="../ctrlProps/ctrlProp155.xml"/><Relationship Id="rId10" Type="http://schemas.openxmlformats.org/officeDocument/2006/relationships/ctrlProp" Target="../ctrlProps/ctrlProp104.xml"/><Relationship Id="rId19" Type="http://schemas.openxmlformats.org/officeDocument/2006/relationships/ctrlProp" Target="../ctrlProps/ctrlProp113.xml"/><Relationship Id="rId31" Type="http://schemas.openxmlformats.org/officeDocument/2006/relationships/ctrlProp" Target="../ctrlProps/ctrlProp125.xml"/><Relationship Id="rId44" Type="http://schemas.openxmlformats.org/officeDocument/2006/relationships/ctrlProp" Target="../ctrlProps/ctrlProp138.xml"/><Relationship Id="rId52" Type="http://schemas.openxmlformats.org/officeDocument/2006/relationships/ctrlProp" Target="../ctrlProps/ctrlProp146.xml"/><Relationship Id="rId60" Type="http://schemas.openxmlformats.org/officeDocument/2006/relationships/ctrlProp" Target="../ctrlProps/ctrlProp154.xml"/><Relationship Id="rId65" Type="http://schemas.openxmlformats.org/officeDocument/2006/relationships/ctrlProp" Target="../ctrlProps/ctrlProp159.xml"/><Relationship Id="rId4" Type="http://schemas.openxmlformats.org/officeDocument/2006/relationships/ctrlProp" Target="../ctrlProps/ctrlProp98.xml"/><Relationship Id="rId9" Type="http://schemas.openxmlformats.org/officeDocument/2006/relationships/ctrlProp" Target="../ctrlProps/ctrlProp10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 Id="rId35" Type="http://schemas.openxmlformats.org/officeDocument/2006/relationships/ctrlProp" Target="../ctrlProps/ctrlProp129.xml"/><Relationship Id="rId43" Type="http://schemas.openxmlformats.org/officeDocument/2006/relationships/ctrlProp" Target="../ctrlProps/ctrlProp137.xml"/><Relationship Id="rId48" Type="http://schemas.openxmlformats.org/officeDocument/2006/relationships/ctrlProp" Target="../ctrlProps/ctrlProp142.xml"/><Relationship Id="rId56" Type="http://schemas.openxmlformats.org/officeDocument/2006/relationships/ctrlProp" Target="../ctrlProps/ctrlProp150.xml"/><Relationship Id="rId64" Type="http://schemas.openxmlformats.org/officeDocument/2006/relationships/ctrlProp" Target="../ctrlProps/ctrlProp158.xml"/><Relationship Id="rId8" Type="http://schemas.openxmlformats.org/officeDocument/2006/relationships/ctrlProp" Target="../ctrlProps/ctrlProp102.xml"/><Relationship Id="rId51" Type="http://schemas.openxmlformats.org/officeDocument/2006/relationships/ctrlProp" Target="../ctrlProps/ctrlProp145.xml"/><Relationship Id="rId3" Type="http://schemas.openxmlformats.org/officeDocument/2006/relationships/vmlDrawing" Target="../drawings/vmlDrawing3.v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33" Type="http://schemas.openxmlformats.org/officeDocument/2006/relationships/ctrlProp" Target="../ctrlProps/ctrlProp127.xml"/><Relationship Id="rId38" Type="http://schemas.openxmlformats.org/officeDocument/2006/relationships/ctrlProp" Target="../ctrlProps/ctrlProp132.xml"/><Relationship Id="rId46" Type="http://schemas.openxmlformats.org/officeDocument/2006/relationships/ctrlProp" Target="../ctrlProps/ctrlProp140.xml"/><Relationship Id="rId59" Type="http://schemas.openxmlformats.org/officeDocument/2006/relationships/ctrlProp" Target="../ctrlProps/ctrlProp153.xml"/><Relationship Id="rId67" Type="http://schemas.openxmlformats.org/officeDocument/2006/relationships/ctrlProp" Target="../ctrlProps/ctrlProp161.xml"/><Relationship Id="rId20" Type="http://schemas.openxmlformats.org/officeDocument/2006/relationships/ctrlProp" Target="../ctrlProps/ctrlProp114.xml"/><Relationship Id="rId41" Type="http://schemas.openxmlformats.org/officeDocument/2006/relationships/ctrlProp" Target="../ctrlProps/ctrlProp135.xml"/><Relationship Id="rId54" Type="http://schemas.openxmlformats.org/officeDocument/2006/relationships/ctrlProp" Target="../ctrlProps/ctrlProp148.xml"/><Relationship Id="rId62"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2.xml"/><Relationship Id="rId18" Type="http://schemas.openxmlformats.org/officeDocument/2006/relationships/ctrlProp" Target="../ctrlProps/ctrlProp177.xml"/><Relationship Id="rId26" Type="http://schemas.openxmlformats.org/officeDocument/2006/relationships/ctrlProp" Target="../ctrlProps/ctrlProp185.xml"/><Relationship Id="rId39" Type="http://schemas.openxmlformats.org/officeDocument/2006/relationships/ctrlProp" Target="../ctrlProps/ctrlProp198.xml"/><Relationship Id="rId21" Type="http://schemas.openxmlformats.org/officeDocument/2006/relationships/ctrlProp" Target="../ctrlProps/ctrlProp180.xml"/><Relationship Id="rId34" Type="http://schemas.openxmlformats.org/officeDocument/2006/relationships/ctrlProp" Target="../ctrlProps/ctrlProp193.xml"/><Relationship Id="rId42" Type="http://schemas.openxmlformats.org/officeDocument/2006/relationships/ctrlProp" Target="../ctrlProps/ctrlProp201.xml"/><Relationship Id="rId47" Type="http://schemas.openxmlformats.org/officeDocument/2006/relationships/ctrlProp" Target="../ctrlProps/ctrlProp206.xml"/><Relationship Id="rId50" Type="http://schemas.openxmlformats.org/officeDocument/2006/relationships/ctrlProp" Target="../ctrlProps/ctrlProp209.xml"/><Relationship Id="rId55" Type="http://schemas.openxmlformats.org/officeDocument/2006/relationships/ctrlProp" Target="../ctrlProps/ctrlProp214.xml"/><Relationship Id="rId63" Type="http://schemas.openxmlformats.org/officeDocument/2006/relationships/ctrlProp" Target="../ctrlProps/ctrlProp222.xml"/><Relationship Id="rId68" Type="http://schemas.openxmlformats.org/officeDocument/2006/relationships/ctrlProp" Target="../ctrlProps/ctrlProp227.xml"/><Relationship Id="rId7" Type="http://schemas.openxmlformats.org/officeDocument/2006/relationships/ctrlProp" Target="../ctrlProps/ctrlProp166.xml"/><Relationship Id="rId2" Type="http://schemas.openxmlformats.org/officeDocument/2006/relationships/drawing" Target="../drawings/drawing4.xml"/><Relationship Id="rId16" Type="http://schemas.openxmlformats.org/officeDocument/2006/relationships/ctrlProp" Target="../ctrlProps/ctrlProp175.xml"/><Relationship Id="rId29" Type="http://schemas.openxmlformats.org/officeDocument/2006/relationships/ctrlProp" Target="../ctrlProps/ctrlProp188.xml"/><Relationship Id="rId1" Type="http://schemas.openxmlformats.org/officeDocument/2006/relationships/printerSettings" Target="../printerSettings/printerSettings4.bin"/><Relationship Id="rId6" Type="http://schemas.openxmlformats.org/officeDocument/2006/relationships/ctrlProp" Target="../ctrlProps/ctrlProp165.xml"/><Relationship Id="rId11" Type="http://schemas.openxmlformats.org/officeDocument/2006/relationships/ctrlProp" Target="../ctrlProps/ctrlProp170.xml"/><Relationship Id="rId24" Type="http://schemas.openxmlformats.org/officeDocument/2006/relationships/ctrlProp" Target="../ctrlProps/ctrlProp183.xml"/><Relationship Id="rId32" Type="http://schemas.openxmlformats.org/officeDocument/2006/relationships/ctrlProp" Target="../ctrlProps/ctrlProp191.xml"/><Relationship Id="rId37" Type="http://schemas.openxmlformats.org/officeDocument/2006/relationships/ctrlProp" Target="../ctrlProps/ctrlProp196.xml"/><Relationship Id="rId40" Type="http://schemas.openxmlformats.org/officeDocument/2006/relationships/ctrlProp" Target="../ctrlProps/ctrlProp199.xml"/><Relationship Id="rId45" Type="http://schemas.openxmlformats.org/officeDocument/2006/relationships/ctrlProp" Target="../ctrlProps/ctrlProp204.xml"/><Relationship Id="rId53" Type="http://schemas.openxmlformats.org/officeDocument/2006/relationships/ctrlProp" Target="../ctrlProps/ctrlProp212.xml"/><Relationship Id="rId58" Type="http://schemas.openxmlformats.org/officeDocument/2006/relationships/ctrlProp" Target="../ctrlProps/ctrlProp217.xml"/><Relationship Id="rId66" Type="http://schemas.openxmlformats.org/officeDocument/2006/relationships/ctrlProp" Target="../ctrlProps/ctrlProp225.xml"/><Relationship Id="rId5" Type="http://schemas.openxmlformats.org/officeDocument/2006/relationships/ctrlProp" Target="../ctrlProps/ctrlProp164.xml"/><Relationship Id="rId15" Type="http://schemas.openxmlformats.org/officeDocument/2006/relationships/ctrlProp" Target="../ctrlProps/ctrlProp174.xml"/><Relationship Id="rId23" Type="http://schemas.openxmlformats.org/officeDocument/2006/relationships/ctrlProp" Target="../ctrlProps/ctrlProp182.xml"/><Relationship Id="rId28" Type="http://schemas.openxmlformats.org/officeDocument/2006/relationships/ctrlProp" Target="../ctrlProps/ctrlProp187.xml"/><Relationship Id="rId36" Type="http://schemas.openxmlformats.org/officeDocument/2006/relationships/ctrlProp" Target="../ctrlProps/ctrlProp195.xml"/><Relationship Id="rId49" Type="http://schemas.openxmlformats.org/officeDocument/2006/relationships/ctrlProp" Target="../ctrlProps/ctrlProp208.xml"/><Relationship Id="rId57" Type="http://schemas.openxmlformats.org/officeDocument/2006/relationships/ctrlProp" Target="../ctrlProps/ctrlProp216.xml"/><Relationship Id="rId61" Type="http://schemas.openxmlformats.org/officeDocument/2006/relationships/ctrlProp" Target="../ctrlProps/ctrlProp220.xml"/><Relationship Id="rId10" Type="http://schemas.openxmlformats.org/officeDocument/2006/relationships/ctrlProp" Target="../ctrlProps/ctrlProp169.xml"/><Relationship Id="rId19" Type="http://schemas.openxmlformats.org/officeDocument/2006/relationships/ctrlProp" Target="../ctrlProps/ctrlProp178.xml"/><Relationship Id="rId31" Type="http://schemas.openxmlformats.org/officeDocument/2006/relationships/ctrlProp" Target="../ctrlProps/ctrlProp190.xml"/><Relationship Id="rId44" Type="http://schemas.openxmlformats.org/officeDocument/2006/relationships/ctrlProp" Target="../ctrlProps/ctrlProp203.xml"/><Relationship Id="rId52" Type="http://schemas.openxmlformats.org/officeDocument/2006/relationships/ctrlProp" Target="../ctrlProps/ctrlProp211.xml"/><Relationship Id="rId60" Type="http://schemas.openxmlformats.org/officeDocument/2006/relationships/ctrlProp" Target="../ctrlProps/ctrlProp219.xml"/><Relationship Id="rId65" Type="http://schemas.openxmlformats.org/officeDocument/2006/relationships/ctrlProp" Target="../ctrlProps/ctrlProp224.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 Id="rId22" Type="http://schemas.openxmlformats.org/officeDocument/2006/relationships/ctrlProp" Target="../ctrlProps/ctrlProp181.xml"/><Relationship Id="rId27" Type="http://schemas.openxmlformats.org/officeDocument/2006/relationships/ctrlProp" Target="../ctrlProps/ctrlProp186.xml"/><Relationship Id="rId30" Type="http://schemas.openxmlformats.org/officeDocument/2006/relationships/ctrlProp" Target="../ctrlProps/ctrlProp189.xml"/><Relationship Id="rId35" Type="http://schemas.openxmlformats.org/officeDocument/2006/relationships/ctrlProp" Target="../ctrlProps/ctrlProp194.xml"/><Relationship Id="rId43" Type="http://schemas.openxmlformats.org/officeDocument/2006/relationships/ctrlProp" Target="../ctrlProps/ctrlProp202.xml"/><Relationship Id="rId48" Type="http://schemas.openxmlformats.org/officeDocument/2006/relationships/ctrlProp" Target="../ctrlProps/ctrlProp207.xml"/><Relationship Id="rId56" Type="http://schemas.openxmlformats.org/officeDocument/2006/relationships/ctrlProp" Target="../ctrlProps/ctrlProp215.xml"/><Relationship Id="rId64" Type="http://schemas.openxmlformats.org/officeDocument/2006/relationships/ctrlProp" Target="../ctrlProps/ctrlProp223.xml"/><Relationship Id="rId8" Type="http://schemas.openxmlformats.org/officeDocument/2006/relationships/ctrlProp" Target="../ctrlProps/ctrlProp167.xml"/><Relationship Id="rId51" Type="http://schemas.openxmlformats.org/officeDocument/2006/relationships/ctrlProp" Target="../ctrlProps/ctrlProp210.xml"/><Relationship Id="rId3" Type="http://schemas.openxmlformats.org/officeDocument/2006/relationships/vmlDrawing" Target="../drawings/vmlDrawing4.vml"/><Relationship Id="rId12" Type="http://schemas.openxmlformats.org/officeDocument/2006/relationships/ctrlProp" Target="../ctrlProps/ctrlProp171.xml"/><Relationship Id="rId17" Type="http://schemas.openxmlformats.org/officeDocument/2006/relationships/ctrlProp" Target="../ctrlProps/ctrlProp176.xml"/><Relationship Id="rId25" Type="http://schemas.openxmlformats.org/officeDocument/2006/relationships/ctrlProp" Target="../ctrlProps/ctrlProp184.xml"/><Relationship Id="rId33" Type="http://schemas.openxmlformats.org/officeDocument/2006/relationships/ctrlProp" Target="../ctrlProps/ctrlProp192.xml"/><Relationship Id="rId38" Type="http://schemas.openxmlformats.org/officeDocument/2006/relationships/ctrlProp" Target="../ctrlProps/ctrlProp197.xml"/><Relationship Id="rId46" Type="http://schemas.openxmlformats.org/officeDocument/2006/relationships/ctrlProp" Target="../ctrlProps/ctrlProp205.xml"/><Relationship Id="rId59" Type="http://schemas.openxmlformats.org/officeDocument/2006/relationships/ctrlProp" Target="../ctrlProps/ctrlProp218.xml"/><Relationship Id="rId67" Type="http://schemas.openxmlformats.org/officeDocument/2006/relationships/ctrlProp" Target="../ctrlProps/ctrlProp226.xml"/><Relationship Id="rId20" Type="http://schemas.openxmlformats.org/officeDocument/2006/relationships/ctrlProp" Target="../ctrlProps/ctrlProp179.xml"/><Relationship Id="rId41" Type="http://schemas.openxmlformats.org/officeDocument/2006/relationships/ctrlProp" Target="../ctrlProps/ctrlProp200.xml"/><Relationship Id="rId54" Type="http://schemas.openxmlformats.org/officeDocument/2006/relationships/ctrlProp" Target="../ctrlProps/ctrlProp213.xml"/><Relationship Id="rId62" Type="http://schemas.openxmlformats.org/officeDocument/2006/relationships/ctrlProp" Target="../ctrlProps/ctrlProp2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37.xml"/><Relationship Id="rId18" Type="http://schemas.openxmlformats.org/officeDocument/2006/relationships/ctrlProp" Target="../ctrlProps/ctrlProp242.xml"/><Relationship Id="rId26" Type="http://schemas.openxmlformats.org/officeDocument/2006/relationships/ctrlProp" Target="../ctrlProps/ctrlProp250.xml"/><Relationship Id="rId39" Type="http://schemas.openxmlformats.org/officeDocument/2006/relationships/ctrlProp" Target="../ctrlProps/ctrlProp263.xml"/><Relationship Id="rId21" Type="http://schemas.openxmlformats.org/officeDocument/2006/relationships/ctrlProp" Target="../ctrlProps/ctrlProp245.xml"/><Relationship Id="rId34" Type="http://schemas.openxmlformats.org/officeDocument/2006/relationships/ctrlProp" Target="../ctrlProps/ctrlProp258.xml"/><Relationship Id="rId42" Type="http://schemas.openxmlformats.org/officeDocument/2006/relationships/ctrlProp" Target="../ctrlProps/ctrlProp266.xml"/><Relationship Id="rId47" Type="http://schemas.openxmlformats.org/officeDocument/2006/relationships/ctrlProp" Target="../ctrlProps/ctrlProp271.xml"/><Relationship Id="rId50" Type="http://schemas.openxmlformats.org/officeDocument/2006/relationships/ctrlProp" Target="../ctrlProps/ctrlProp274.xml"/><Relationship Id="rId55" Type="http://schemas.openxmlformats.org/officeDocument/2006/relationships/ctrlProp" Target="../ctrlProps/ctrlProp279.xml"/><Relationship Id="rId63" Type="http://schemas.openxmlformats.org/officeDocument/2006/relationships/ctrlProp" Target="../ctrlProps/ctrlProp287.xml"/><Relationship Id="rId68" Type="http://schemas.openxmlformats.org/officeDocument/2006/relationships/ctrlProp" Target="../ctrlProps/ctrlProp292.xml"/><Relationship Id="rId7" Type="http://schemas.openxmlformats.org/officeDocument/2006/relationships/ctrlProp" Target="../ctrlProps/ctrlProp231.xml"/><Relationship Id="rId2" Type="http://schemas.openxmlformats.org/officeDocument/2006/relationships/drawing" Target="../drawings/drawing7.xml"/><Relationship Id="rId16" Type="http://schemas.openxmlformats.org/officeDocument/2006/relationships/ctrlProp" Target="../ctrlProps/ctrlProp240.xml"/><Relationship Id="rId29" Type="http://schemas.openxmlformats.org/officeDocument/2006/relationships/ctrlProp" Target="../ctrlProps/ctrlProp253.xml"/><Relationship Id="rId1" Type="http://schemas.openxmlformats.org/officeDocument/2006/relationships/printerSettings" Target="../printerSettings/printerSettings8.bin"/><Relationship Id="rId6" Type="http://schemas.openxmlformats.org/officeDocument/2006/relationships/ctrlProp" Target="../ctrlProps/ctrlProp230.xml"/><Relationship Id="rId11" Type="http://schemas.openxmlformats.org/officeDocument/2006/relationships/ctrlProp" Target="../ctrlProps/ctrlProp235.xml"/><Relationship Id="rId24" Type="http://schemas.openxmlformats.org/officeDocument/2006/relationships/ctrlProp" Target="../ctrlProps/ctrlProp248.xml"/><Relationship Id="rId32" Type="http://schemas.openxmlformats.org/officeDocument/2006/relationships/ctrlProp" Target="../ctrlProps/ctrlProp256.xml"/><Relationship Id="rId37" Type="http://schemas.openxmlformats.org/officeDocument/2006/relationships/ctrlProp" Target="../ctrlProps/ctrlProp261.xml"/><Relationship Id="rId40" Type="http://schemas.openxmlformats.org/officeDocument/2006/relationships/ctrlProp" Target="../ctrlProps/ctrlProp264.xml"/><Relationship Id="rId45" Type="http://schemas.openxmlformats.org/officeDocument/2006/relationships/ctrlProp" Target="../ctrlProps/ctrlProp269.xml"/><Relationship Id="rId53" Type="http://schemas.openxmlformats.org/officeDocument/2006/relationships/ctrlProp" Target="../ctrlProps/ctrlProp277.xml"/><Relationship Id="rId58" Type="http://schemas.openxmlformats.org/officeDocument/2006/relationships/ctrlProp" Target="../ctrlProps/ctrlProp282.xml"/><Relationship Id="rId66" Type="http://schemas.openxmlformats.org/officeDocument/2006/relationships/ctrlProp" Target="../ctrlProps/ctrlProp290.xml"/><Relationship Id="rId5" Type="http://schemas.openxmlformats.org/officeDocument/2006/relationships/ctrlProp" Target="../ctrlProps/ctrlProp229.xml"/><Relationship Id="rId15" Type="http://schemas.openxmlformats.org/officeDocument/2006/relationships/ctrlProp" Target="../ctrlProps/ctrlProp239.xml"/><Relationship Id="rId23" Type="http://schemas.openxmlformats.org/officeDocument/2006/relationships/ctrlProp" Target="../ctrlProps/ctrlProp247.xml"/><Relationship Id="rId28" Type="http://schemas.openxmlformats.org/officeDocument/2006/relationships/ctrlProp" Target="../ctrlProps/ctrlProp252.xml"/><Relationship Id="rId36" Type="http://schemas.openxmlformats.org/officeDocument/2006/relationships/ctrlProp" Target="../ctrlProps/ctrlProp260.xml"/><Relationship Id="rId49" Type="http://schemas.openxmlformats.org/officeDocument/2006/relationships/ctrlProp" Target="../ctrlProps/ctrlProp273.xml"/><Relationship Id="rId57" Type="http://schemas.openxmlformats.org/officeDocument/2006/relationships/ctrlProp" Target="../ctrlProps/ctrlProp281.xml"/><Relationship Id="rId61" Type="http://schemas.openxmlformats.org/officeDocument/2006/relationships/ctrlProp" Target="../ctrlProps/ctrlProp285.xml"/><Relationship Id="rId10" Type="http://schemas.openxmlformats.org/officeDocument/2006/relationships/ctrlProp" Target="../ctrlProps/ctrlProp234.xml"/><Relationship Id="rId19" Type="http://schemas.openxmlformats.org/officeDocument/2006/relationships/ctrlProp" Target="../ctrlProps/ctrlProp243.xml"/><Relationship Id="rId31" Type="http://schemas.openxmlformats.org/officeDocument/2006/relationships/ctrlProp" Target="../ctrlProps/ctrlProp255.xml"/><Relationship Id="rId44" Type="http://schemas.openxmlformats.org/officeDocument/2006/relationships/ctrlProp" Target="../ctrlProps/ctrlProp268.xml"/><Relationship Id="rId52" Type="http://schemas.openxmlformats.org/officeDocument/2006/relationships/ctrlProp" Target="../ctrlProps/ctrlProp276.xml"/><Relationship Id="rId60" Type="http://schemas.openxmlformats.org/officeDocument/2006/relationships/ctrlProp" Target="../ctrlProps/ctrlProp284.xml"/><Relationship Id="rId65" Type="http://schemas.openxmlformats.org/officeDocument/2006/relationships/ctrlProp" Target="../ctrlProps/ctrlProp289.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 Id="rId22" Type="http://schemas.openxmlformats.org/officeDocument/2006/relationships/ctrlProp" Target="../ctrlProps/ctrlProp246.xml"/><Relationship Id="rId27" Type="http://schemas.openxmlformats.org/officeDocument/2006/relationships/ctrlProp" Target="../ctrlProps/ctrlProp251.xml"/><Relationship Id="rId30" Type="http://schemas.openxmlformats.org/officeDocument/2006/relationships/ctrlProp" Target="../ctrlProps/ctrlProp254.xml"/><Relationship Id="rId35" Type="http://schemas.openxmlformats.org/officeDocument/2006/relationships/ctrlProp" Target="../ctrlProps/ctrlProp259.xml"/><Relationship Id="rId43" Type="http://schemas.openxmlformats.org/officeDocument/2006/relationships/ctrlProp" Target="../ctrlProps/ctrlProp267.xml"/><Relationship Id="rId48" Type="http://schemas.openxmlformats.org/officeDocument/2006/relationships/ctrlProp" Target="../ctrlProps/ctrlProp272.xml"/><Relationship Id="rId56" Type="http://schemas.openxmlformats.org/officeDocument/2006/relationships/ctrlProp" Target="../ctrlProps/ctrlProp280.xml"/><Relationship Id="rId64" Type="http://schemas.openxmlformats.org/officeDocument/2006/relationships/ctrlProp" Target="../ctrlProps/ctrlProp288.xml"/><Relationship Id="rId8" Type="http://schemas.openxmlformats.org/officeDocument/2006/relationships/ctrlProp" Target="../ctrlProps/ctrlProp232.xml"/><Relationship Id="rId51" Type="http://schemas.openxmlformats.org/officeDocument/2006/relationships/ctrlProp" Target="../ctrlProps/ctrlProp275.xml"/><Relationship Id="rId3" Type="http://schemas.openxmlformats.org/officeDocument/2006/relationships/vmlDrawing" Target="../drawings/vmlDrawing6.vml"/><Relationship Id="rId12" Type="http://schemas.openxmlformats.org/officeDocument/2006/relationships/ctrlProp" Target="../ctrlProps/ctrlProp236.xml"/><Relationship Id="rId17" Type="http://schemas.openxmlformats.org/officeDocument/2006/relationships/ctrlProp" Target="../ctrlProps/ctrlProp241.xml"/><Relationship Id="rId25" Type="http://schemas.openxmlformats.org/officeDocument/2006/relationships/ctrlProp" Target="../ctrlProps/ctrlProp249.xml"/><Relationship Id="rId33" Type="http://schemas.openxmlformats.org/officeDocument/2006/relationships/ctrlProp" Target="../ctrlProps/ctrlProp257.xml"/><Relationship Id="rId38" Type="http://schemas.openxmlformats.org/officeDocument/2006/relationships/ctrlProp" Target="../ctrlProps/ctrlProp262.xml"/><Relationship Id="rId46" Type="http://schemas.openxmlformats.org/officeDocument/2006/relationships/ctrlProp" Target="../ctrlProps/ctrlProp270.xml"/><Relationship Id="rId59" Type="http://schemas.openxmlformats.org/officeDocument/2006/relationships/ctrlProp" Target="../ctrlProps/ctrlProp283.xml"/><Relationship Id="rId67" Type="http://schemas.openxmlformats.org/officeDocument/2006/relationships/ctrlProp" Target="../ctrlProps/ctrlProp291.xml"/><Relationship Id="rId20" Type="http://schemas.openxmlformats.org/officeDocument/2006/relationships/ctrlProp" Target="../ctrlProps/ctrlProp244.xml"/><Relationship Id="rId41" Type="http://schemas.openxmlformats.org/officeDocument/2006/relationships/ctrlProp" Target="../ctrlProps/ctrlProp265.xml"/><Relationship Id="rId54" Type="http://schemas.openxmlformats.org/officeDocument/2006/relationships/ctrlProp" Target="../ctrlProps/ctrlProp278.xml"/><Relationship Id="rId62" Type="http://schemas.openxmlformats.org/officeDocument/2006/relationships/ctrlProp" Target="../ctrlProps/ctrlProp28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02.xml"/><Relationship Id="rId18" Type="http://schemas.openxmlformats.org/officeDocument/2006/relationships/ctrlProp" Target="../ctrlProps/ctrlProp307.xml"/><Relationship Id="rId26" Type="http://schemas.openxmlformats.org/officeDocument/2006/relationships/ctrlProp" Target="../ctrlProps/ctrlProp315.xml"/><Relationship Id="rId39" Type="http://schemas.openxmlformats.org/officeDocument/2006/relationships/ctrlProp" Target="../ctrlProps/ctrlProp328.xml"/><Relationship Id="rId21" Type="http://schemas.openxmlformats.org/officeDocument/2006/relationships/ctrlProp" Target="../ctrlProps/ctrlProp310.xml"/><Relationship Id="rId34" Type="http://schemas.openxmlformats.org/officeDocument/2006/relationships/ctrlProp" Target="../ctrlProps/ctrlProp323.xml"/><Relationship Id="rId42" Type="http://schemas.openxmlformats.org/officeDocument/2006/relationships/ctrlProp" Target="../ctrlProps/ctrlProp331.xml"/><Relationship Id="rId47" Type="http://schemas.openxmlformats.org/officeDocument/2006/relationships/ctrlProp" Target="../ctrlProps/ctrlProp336.xml"/><Relationship Id="rId50" Type="http://schemas.openxmlformats.org/officeDocument/2006/relationships/ctrlProp" Target="../ctrlProps/ctrlProp339.xml"/><Relationship Id="rId55" Type="http://schemas.openxmlformats.org/officeDocument/2006/relationships/ctrlProp" Target="../ctrlProps/ctrlProp344.xml"/><Relationship Id="rId63" Type="http://schemas.openxmlformats.org/officeDocument/2006/relationships/ctrlProp" Target="../ctrlProps/ctrlProp352.xml"/><Relationship Id="rId68" Type="http://schemas.openxmlformats.org/officeDocument/2006/relationships/ctrlProp" Target="../ctrlProps/ctrlProp357.xml"/><Relationship Id="rId7" Type="http://schemas.openxmlformats.org/officeDocument/2006/relationships/ctrlProp" Target="../ctrlProps/ctrlProp296.xml"/><Relationship Id="rId2" Type="http://schemas.openxmlformats.org/officeDocument/2006/relationships/drawing" Target="../drawings/drawing8.xml"/><Relationship Id="rId16" Type="http://schemas.openxmlformats.org/officeDocument/2006/relationships/ctrlProp" Target="../ctrlProps/ctrlProp305.xml"/><Relationship Id="rId29" Type="http://schemas.openxmlformats.org/officeDocument/2006/relationships/ctrlProp" Target="../ctrlProps/ctrlProp318.xml"/><Relationship Id="rId1" Type="http://schemas.openxmlformats.org/officeDocument/2006/relationships/printerSettings" Target="../printerSettings/printerSettings9.bin"/><Relationship Id="rId6" Type="http://schemas.openxmlformats.org/officeDocument/2006/relationships/ctrlProp" Target="../ctrlProps/ctrlProp295.xml"/><Relationship Id="rId11" Type="http://schemas.openxmlformats.org/officeDocument/2006/relationships/ctrlProp" Target="../ctrlProps/ctrlProp300.xml"/><Relationship Id="rId24" Type="http://schemas.openxmlformats.org/officeDocument/2006/relationships/ctrlProp" Target="../ctrlProps/ctrlProp313.xml"/><Relationship Id="rId32" Type="http://schemas.openxmlformats.org/officeDocument/2006/relationships/ctrlProp" Target="../ctrlProps/ctrlProp321.xml"/><Relationship Id="rId37" Type="http://schemas.openxmlformats.org/officeDocument/2006/relationships/ctrlProp" Target="../ctrlProps/ctrlProp326.xml"/><Relationship Id="rId40" Type="http://schemas.openxmlformats.org/officeDocument/2006/relationships/ctrlProp" Target="../ctrlProps/ctrlProp329.xml"/><Relationship Id="rId45" Type="http://schemas.openxmlformats.org/officeDocument/2006/relationships/ctrlProp" Target="../ctrlProps/ctrlProp334.xml"/><Relationship Id="rId53" Type="http://schemas.openxmlformats.org/officeDocument/2006/relationships/ctrlProp" Target="../ctrlProps/ctrlProp342.xml"/><Relationship Id="rId58" Type="http://schemas.openxmlformats.org/officeDocument/2006/relationships/ctrlProp" Target="../ctrlProps/ctrlProp347.xml"/><Relationship Id="rId66" Type="http://schemas.openxmlformats.org/officeDocument/2006/relationships/ctrlProp" Target="../ctrlProps/ctrlProp355.xml"/><Relationship Id="rId5" Type="http://schemas.openxmlformats.org/officeDocument/2006/relationships/ctrlProp" Target="../ctrlProps/ctrlProp294.xml"/><Relationship Id="rId15" Type="http://schemas.openxmlformats.org/officeDocument/2006/relationships/ctrlProp" Target="../ctrlProps/ctrlProp304.xml"/><Relationship Id="rId23" Type="http://schemas.openxmlformats.org/officeDocument/2006/relationships/ctrlProp" Target="../ctrlProps/ctrlProp312.xml"/><Relationship Id="rId28" Type="http://schemas.openxmlformats.org/officeDocument/2006/relationships/ctrlProp" Target="../ctrlProps/ctrlProp317.xml"/><Relationship Id="rId36" Type="http://schemas.openxmlformats.org/officeDocument/2006/relationships/ctrlProp" Target="../ctrlProps/ctrlProp325.xml"/><Relationship Id="rId49" Type="http://schemas.openxmlformats.org/officeDocument/2006/relationships/ctrlProp" Target="../ctrlProps/ctrlProp338.xml"/><Relationship Id="rId57" Type="http://schemas.openxmlformats.org/officeDocument/2006/relationships/ctrlProp" Target="../ctrlProps/ctrlProp346.xml"/><Relationship Id="rId61" Type="http://schemas.openxmlformats.org/officeDocument/2006/relationships/ctrlProp" Target="../ctrlProps/ctrlProp350.xml"/><Relationship Id="rId10" Type="http://schemas.openxmlformats.org/officeDocument/2006/relationships/ctrlProp" Target="../ctrlProps/ctrlProp299.xml"/><Relationship Id="rId19" Type="http://schemas.openxmlformats.org/officeDocument/2006/relationships/ctrlProp" Target="../ctrlProps/ctrlProp308.xml"/><Relationship Id="rId31" Type="http://schemas.openxmlformats.org/officeDocument/2006/relationships/ctrlProp" Target="../ctrlProps/ctrlProp320.xml"/><Relationship Id="rId44" Type="http://schemas.openxmlformats.org/officeDocument/2006/relationships/ctrlProp" Target="../ctrlProps/ctrlProp333.xml"/><Relationship Id="rId52" Type="http://schemas.openxmlformats.org/officeDocument/2006/relationships/ctrlProp" Target="../ctrlProps/ctrlProp341.xml"/><Relationship Id="rId60" Type="http://schemas.openxmlformats.org/officeDocument/2006/relationships/ctrlProp" Target="../ctrlProps/ctrlProp349.xml"/><Relationship Id="rId65" Type="http://schemas.openxmlformats.org/officeDocument/2006/relationships/ctrlProp" Target="../ctrlProps/ctrlProp354.xml"/><Relationship Id="rId4" Type="http://schemas.openxmlformats.org/officeDocument/2006/relationships/ctrlProp" Target="../ctrlProps/ctrlProp293.xml"/><Relationship Id="rId9" Type="http://schemas.openxmlformats.org/officeDocument/2006/relationships/ctrlProp" Target="../ctrlProps/ctrlProp298.xml"/><Relationship Id="rId14" Type="http://schemas.openxmlformats.org/officeDocument/2006/relationships/ctrlProp" Target="../ctrlProps/ctrlProp303.xml"/><Relationship Id="rId22" Type="http://schemas.openxmlformats.org/officeDocument/2006/relationships/ctrlProp" Target="../ctrlProps/ctrlProp311.xml"/><Relationship Id="rId27" Type="http://schemas.openxmlformats.org/officeDocument/2006/relationships/ctrlProp" Target="../ctrlProps/ctrlProp316.xml"/><Relationship Id="rId30" Type="http://schemas.openxmlformats.org/officeDocument/2006/relationships/ctrlProp" Target="../ctrlProps/ctrlProp319.xml"/><Relationship Id="rId35" Type="http://schemas.openxmlformats.org/officeDocument/2006/relationships/ctrlProp" Target="../ctrlProps/ctrlProp324.xml"/><Relationship Id="rId43" Type="http://schemas.openxmlformats.org/officeDocument/2006/relationships/ctrlProp" Target="../ctrlProps/ctrlProp332.xml"/><Relationship Id="rId48" Type="http://schemas.openxmlformats.org/officeDocument/2006/relationships/ctrlProp" Target="../ctrlProps/ctrlProp337.xml"/><Relationship Id="rId56" Type="http://schemas.openxmlformats.org/officeDocument/2006/relationships/ctrlProp" Target="../ctrlProps/ctrlProp345.xml"/><Relationship Id="rId64" Type="http://schemas.openxmlformats.org/officeDocument/2006/relationships/ctrlProp" Target="../ctrlProps/ctrlProp353.xml"/><Relationship Id="rId8" Type="http://schemas.openxmlformats.org/officeDocument/2006/relationships/ctrlProp" Target="../ctrlProps/ctrlProp297.xml"/><Relationship Id="rId51" Type="http://schemas.openxmlformats.org/officeDocument/2006/relationships/ctrlProp" Target="../ctrlProps/ctrlProp340.xml"/><Relationship Id="rId3" Type="http://schemas.openxmlformats.org/officeDocument/2006/relationships/vmlDrawing" Target="../drawings/vmlDrawing7.vml"/><Relationship Id="rId12" Type="http://schemas.openxmlformats.org/officeDocument/2006/relationships/ctrlProp" Target="../ctrlProps/ctrlProp301.xml"/><Relationship Id="rId17" Type="http://schemas.openxmlformats.org/officeDocument/2006/relationships/ctrlProp" Target="../ctrlProps/ctrlProp306.xml"/><Relationship Id="rId25" Type="http://schemas.openxmlformats.org/officeDocument/2006/relationships/ctrlProp" Target="../ctrlProps/ctrlProp314.xml"/><Relationship Id="rId33" Type="http://schemas.openxmlformats.org/officeDocument/2006/relationships/ctrlProp" Target="../ctrlProps/ctrlProp322.xml"/><Relationship Id="rId38" Type="http://schemas.openxmlformats.org/officeDocument/2006/relationships/ctrlProp" Target="../ctrlProps/ctrlProp327.xml"/><Relationship Id="rId46" Type="http://schemas.openxmlformats.org/officeDocument/2006/relationships/ctrlProp" Target="../ctrlProps/ctrlProp335.xml"/><Relationship Id="rId59" Type="http://schemas.openxmlformats.org/officeDocument/2006/relationships/ctrlProp" Target="../ctrlProps/ctrlProp348.xml"/><Relationship Id="rId67" Type="http://schemas.openxmlformats.org/officeDocument/2006/relationships/ctrlProp" Target="../ctrlProps/ctrlProp356.xml"/><Relationship Id="rId20" Type="http://schemas.openxmlformats.org/officeDocument/2006/relationships/ctrlProp" Target="../ctrlProps/ctrlProp309.xml"/><Relationship Id="rId41" Type="http://schemas.openxmlformats.org/officeDocument/2006/relationships/ctrlProp" Target="../ctrlProps/ctrlProp330.xml"/><Relationship Id="rId54" Type="http://schemas.openxmlformats.org/officeDocument/2006/relationships/ctrlProp" Target="../ctrlProps/ctrlProp343.xml"/><Relationship Id="rId62" Type="http://schemas.openxmlformats.org/officeDocument/2006/relationships/ctrlProp" Target="../ctrlProps/ctrlProp35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G1164"/>
  <sheetViews>
    <sheetView showGridLines="0" tabSelected="1" zoomScaleNormal="100" zoomScalePageLayoutView="200" workbookViewId="0">
      <selection activeCell="A13" sqref="A13"/>
    </sheetView>
  </sheetViews>
  <sheetFormatPr defaultRowHeight="15" x14ac:dyDescent="0.25"/>
  <cols>
    <col min="1" max="1" width="5.42578125" customWidth="1"/>
    <col min="2" max="2" width="9.140625" customWidth="1"/>
    <col min="9" max="9" width="9.140625" customWidth="1"/>
    <col min="11" max="11" width="23.7109375" customWidth="1"/>
    <col min="12" max="12" width="20" customWidth="1"/>
    <col min="13" max="111" width="9.140625" style="227"/>
  </cols>
  <sheetData>
    <row r="1" spans="1:111" ht="72.75" customHeight="1" x14ac:dyDescent="0.25">
      <c r="A1" s="353"/>
      <c r="B1" s="354"/>
      <c r="C1" s="354"/>
      <c r="D1" s="354"/>
      <c r="E1" s="354"/>
      <c r="F1" s="354"/>
      <c r="G1" s="354"/>
      <c r="H1" s="354"/>
      <c r="I1" s="354"/>
      <c r="J1" s="354"/>
      <c r="K1" s="354"/>
      <c r="L1" s="355"/>
    </row>
    <row r="2" spans="1:111" ht="13.15" customHeight="1" x14ac:dyDescent="0.25">
      <c r="A2" s="356"/>
      <c r="B2" s="357"/>
      <c r="C2" s="357"/>
      <c r="D2" s="357"/>
      <c r="E2" s="357"/>
      <c r="F2" s="357"/>
      <c r="G2" s="357"/>
      <c r="H2" s="357"/>
      <c r="I2" s="357"/>
      <c r="J2" s="357"/>
      <c r="K2" s="357"/>
      <c r="L2" s="358"/>
    </row>
    <row r="3" spans="1:111" ht="17.45" customHeight="1" x14ac:dyDescent="0.25">
      <c r="A3" s="356"/>
      <c r="B3" s="357"/>
      <c r="C3" s="357"/>
      <c r="D3" s="357"/>
      <c r="E3" s="357"/>
      <c r="F3" s="357"/>
      <c r="G3" s="357"/>
      <c r="H3" s="357"/>
      <c r="I3" s="357"/>
      <c r="J3" s="357"/>
      <c r="K3" s="357"/>
      <c r="L3" s="358"/>
    </row>
    <row r="4" spans="1:111" s="47" customFormat="1" ht="15" customHeight="1" x14ac:dyDescent="0.25">
      <c r="A4" s="359" t="s">
        <v>402</v>
      </c>
      <c r="B4" s="360"/>
      <c r="C4" s="360"/>
      <c r="D4" s="360"/>
      <c r="E4" s="360"/>
      <c r="F4" s="360"/>
      <c r="G4" s="360"/>
      <c r="H4" s="360"/>
      <c r="I4" s="360"/>
      <c r="J4" s="360"/>
      <c r="K4" s="360"/>
      <c r="L4" s="361"/>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c r="DE4" s="277"/>
      <c r="DF4" s="277"/>
      <c r="DG4" s="277"/>
    </row>
    <row r="5" spans="1:111" s="47" customFormat="1" ht="14.45" customHeight="1" x14ac:dyDescent="0.25">
      <c r="A5" s="359"/>
      <c r="B5" s="360"/>
      <c r="C5" s="360"/>
      <c r="D5" s="360"/>
      <c r="E5" s="360"/>
      <c r="F5" s="360"/>
      <c r="G5" s="360"/>
      <c r="H5" s="360"/>
      <c r="I5" s="360"/>
      <c r="J5" s="360"/>
      <c r="K5" s="360"/>
      <c r="L5" s="361"/>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row>
    <row r="6" spans="1:111" s="47" customFormat="1" ht="14.45" customHeight="1" x14ac:dyDescent="0.25">
      <c r="A6" s="359"/>
      <c r="B6" s="360"/>
      <c r="C6" s="360"/>
      <c r="D6" s="360"/>
      <c r="E6" s="360"/>
      <c r="F6" s="360"/>
      <c r="G6" s="360"/>
      <c r="H6" s="360"/>
      <c r="I6" s="360"/>
      <c r="J6" s="360"/>
      <c r="K6" s="360"/>
      <c r="L6" s="361"/>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row>
    <row r="7" spans="1:111" s="47" customFormat="1" ht="14.45" customHeight="1" x14ac:dyDescent="0.25">
      <c r="A7" s="359"/>
      <c r="B7" s="360"/>
      <c r="C7" s="360"/>
      <c r="D7" s="360"/>
      <c r="E7" s="360"/>
      <c r="F7" s="360"/>
      <c r="G7" s="360"/>
      <c r="H7" s="360"/>
      <c r="I7" s="360"/>
      <c r="J7" s="360"/>
      <c r="K7" s="360"/>
      <c r="L7" s="361"/>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277"/>
      <c r="CJ7" s="277"/>
      <c r="CK7" s="277"/>
      <c r="CL7" s="277"/>
      <c r="CM7" s="277"/>
      <c r="CN7" s="277"/>
      <c r="CO7" s="277"/>
      <c r="CP7" s="277"/>
      <c r="CQ7" s="277"/>
      <c r="CR7" s="277"/>
      <c r="CS7" s="277"/>
      <c r="CT7" s="277"/>
      <c r="CU7" s="277"/>
      <c r="CV7" s="277"/>
      <c r="CW7" s="277"/>
      <c r="CX7" s="277"/>
      <c r="CY7" s="277"/>
      <c r="CZ7" s="277"/>
      <c r="DA7" s="277"/>
      <c r="DB7" s="277"/>
      <c r="DC7" s="277"/>
      <c r="DD7" s="277"/>
      <c r="DE7" s="277"/>
      <c r="DF7" s="277"/>
      <c r="DG7" s="277"/>
    </row>
    <row r="8" spans="1:111" s="47" customFormat="1" ht="25.9" customHeight="1" x14ac:dyDescent="0.25">
      <c r="A8" s="359"/>
      <c r="B8" s="360"/>
      <c r="C8" s="360"/>
      <c r="D8" s="360"/>
      <c r="E8" s="360"/>
      <c r="F8" s="360"/>
      <c r="G8" s="360"/>
      <c r="H8" s="360"/>
      <c r="I8" s="360"/>
      <c r="J8" s="360"/>
      <c r="K8" s="360"/>
      <c r="L8" s="361"/>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7"/>
      <c r="CZ8" s="277"/>
      <c r="DA8" s="277"/>
      <c r="DB8" s="277"/>
      <c r="DC8" s="277"/>
      <c r="DD8" s="277"/>
      <c r="DE8" s="277"/>
      <c r="DF8" s="277"/>
      <c r="DG8" s="277"/>
    </row>
    <row r="9" spans="1:111" s="47" customFormat="1" ht="18.75" x14ac:dyDescent="0.3">
      <c r="A9" s="350" t="s">
        <v>354</v>
      </c>
      <c r="B9" s="351"/>
      <c r="C9" s="351"/>
      <c r="D9" s="351"/>
      <c r="E9" s="351"/>
      <c r="F9" s="351"/>
      <c r="G9" s="351"/>
      <c r="H9" s="351"/>
      <c r="I9" s="351"/>
      <c r="J9" s="351"/>
      <c r="K9" s="351"/>
      <c r="L9" s="352"/>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row>
    <row r="10" spans="1:111" s="47" customFormat="1" ht="12.6" customHeight="1" x14ac:dyDescent="0.3">
      <c r="A10" s="281"/>
      <c r="B10" s="282"/>
      <c r="C10" s="282"/>
      <c r="D10" s="282"/>
      <c r="E10" s="282"/>
      <c r="F10" s="282"/>
      <c r="G10" s="282"/>
      <c r="H10" s="282"/>
      <c r="I10" s="282"/>
      <c r="J10" s="282"/>
      <c r="K10" s="282"/>
      <c r="L10" s="283"/>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c r="CW10" s="277"/>
      <c r="CX10" s="277"/>
      <c r="CY10" s="277"/>
      <c r="CZ10" s="277"/>
      <c r="DA10" s="277"/>
      <c r="DB10" s="277"/>
      <c r="DC10" s="277"/>
      <c r="DD10" s="277"/>
      <c r="DE10" s="277"/>
      <c r="DF10" s="277"/>
      <c r="DG10" s="277"/>
    </row>
    <row r="11" spans="1:111" s="47" customFormat="1" ht="15.75" x14ac:dyDescent="0.25">
      <c r="A11" s="284" t="s">
        <v>257</v>
      </c>
      <c r="B11" s="285"/>
      <c r="C11" s="285"/>
      <c r="D11" s="285"/>
      <c r="E11" s="285"/>
      <c r="F11" s="285"/>
      <c r="G11" s="285"/>
      <c r="H11" s="285"/>
      <c r="I11" s="285"/>
      <c r="J11" s="285"/>
      <c r="K11" s="285"/>
      <c r="L11" s="283"/>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row>
    <row r="12" spans="1:111" s="47" customFormat="1" ht="15.75" x14ac:dyDescent="0.25">
      <c r="A12" s="284"/>
      <c r="B12" s="285"/>
      <c r="C12" s="285"/>
      <c r="D12" s="285"/>
      <c r="E12" s="285"/>
      <c r="F12" s="285"/>
      <c r="G12" s="285"/>
      <c r="H12" s="285"/>
      <c r="I12" s="285"/>
      <c r="J12" s="285"/>
      <c r="K12" s="285"/>
      <c r="L12" s="283"/>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row>
    <row r="13" spans="1:111" s="47" customFormat="1" ht="15.75" x14ac:dyDescent="0.25">
      <c r="A13" s="286" t="s">
        <v>342</v>
      </c>
      <c r="B13" s="287"/>
      <c r="C13" s="287"/>
      <c r="D13" s="287"/>
      <c r="E13" s="287"/>
      <c r="F13" s="287"/>
      <c r="G13" s="287"/>
      <c r="H13" s="287"/>
      <c r="I13" s="362" t="s">
        <v>355</v>
      </c>
      <c r="J13" s="363"/>
      <c r="K13" s="364"/>
      <c r="L13" s="283"/>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row>
    <row r="14" spans="1:111" s="47" customFormat="1" ht="14.45" customHeight="1" x14ac:dyDescent="0.25">
      <c r="A14" s="328" t="s">
        <v>360</v>
      </c>
      <c r="B14" s="329"/>
      <c r="C14" s="329"/>
      <c r="D14" s="329"/>
      <c r="E14" s="329"/>
      <c r="F14" s="331" t="s">
        <v>345</v>
      </c>
      <c r="G14" s="331"/>
      <c r="H14" s="331"/>
      <c r="I14" s="332" t="s">
        <v>347</v>
      </c>
      <c r="J14" s="333"/>
      <c r="K14" s="334"/>
      <c r="L14" s="283"/>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row>
    <row r="15" spans="1:111" s="47" customFormat="1" ht="14.45" customHeight="1" x14ac:dyDescent="0.25">
      <c r="A15" s="330" t="s">
        <v>381</v>
      </c>
      <c r="B15" s="331"/>
      <c r="C15" s="331"/>
      <c r="D15" s="331"/>
      <c r="E15" s="331"/>
      <c r="F15" s="331" t="s">
        <v>346</v>
      </c>
      <c r="G15" s="331"/>
      <c r="H15" s="331"/>
      <c r="I15" s="332"/>
      <c r="J15" s="333"/>
      <c r="K15" s="334"/>
      <c r="L15" s="283"/>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row>
    <row r="16" spans="1:111" s="47" customFormat="1" ht="15.75" x14ac:dyDescent="0.25">
      <c r="A16" s="330" t="s">
        <v>344</v>
      </c>
      <c r="B16" s="331"/>
      <c r="C16" s="331"/>
      <c r="D16" s="331"/>
      <c r="E16" s="331"/>
      <c r="F16" s="371"/>
      <c r="G16" s="371"/>
      <c r="H16" s="372"/>
      <c r="I16" s="335"/>
      <c r="J16" s="336"/>
      <c r="K16" s="337"/>
      <c r="L16" s="283"/>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row>
    <row r="17" spans="1:111" s="47" customFormat="1" ht="14.45" customHeight="1" x14ac:dyDescent="0.25">
      <c r="A17" s="288"/>
      <c r="B17" s="289"/>
      <c r="C17" s="289"/>
      <c r="D17" s="289"/>
      <c r="E17" s="289"/>
      <c r="F17" s="285"/>
      <c r="G17" s="285"/>
      <c r="H17" s="285"/>
      <c r="I17" s="290" t="s">
        <v>7</v>
      </c>
      <c r="J17" s="279"/>
      <c r="K17" s="279"/>
      <c r="L17" s="283"/>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row>
    <row r="18" spans="1:111" s="47" customFormat="1" ht="15.75" x14ac:dyDescent="0.25">
      <c r="A18" s="284" t="s">
        <v>380</v>
      </c>
      <c r="B18" s="285"/>
      <c r="C18" s="285"/>
      <c r="D18" s="285"/>
      <c r="E18" s="285"/>
      <c r="F18" s="285"/>
      <c r="G18" s="285"/>
      <c r="H18" s="285"/>
      <c r="I18" s="285"/>
      <c r="J18" s="285"/>
      <c r="K18" s="285"/>
      <c r="L18" s="283"/>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277"/>
      <c r="DC18" s="277"/>
      <c r="DD18" s="277"/>
      <c r="DE18" s="277"/>
      <c r="DF18" s="277"/>
      <c r="DG18" s="277"/>
    </row>
    <row r="19" spans="1:111" s="47" customFormat="1" ht="27" customHeight="1" x14ac:dyDescent="0.25">
      <c r="A19" s="291"/>
      <c r="B19" s="292"/>
      <c r="C19" s="292"/>
      <c r="D19" s="293"/>
      <c r="E19" s="293"/>
      <c r="F19" s="293"/>
      <c r="G19" s="293"/>
      <c r="H19" s="293"/>
      <c r="I19" s="294"/>
      <c r="J19" s="293"/>
      <c r="K19" s="293"/>
      <c r="L19" s="283"/>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row>
    <row r="20" spans="1:111" s="47" customFormat="1" ht="15.75" x14ac:dyDescent="0.25">
      <c r="A20" s="295" t="s">
        <v>343</v>
      </c>
      <c r="B20" s="296"/>
      <c r="C20" s="296"/>
      <c r="D20" s="294"/>
      <c r="E20" s="294"/>
      <c r="F20" s="294"/>
      <c r="G20" s="294"/>
      <c r="H20" s="294"/>
      <c r="I20" s="292"/>
      <c r="J20" s="294"/>
      <c r="K20" s="294"/>
      <c r="L20" s="283"/>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row>
    <row r="21" spans="1:111" s="54" customFormat="1" ht="19.149999999999999" customHeight="1" x14ac:dyDescent="0.25">
      <c r="A21" s="347" t="s">
        <v>361</v>
      </c>
      <c r="B21" s="348"/>
      <c r="C21" s="348"/>
      <c r="D21" s="348"/>
      <c r="E21" s="348"/>
      <c r="F21" s="348"/>
      <c r="G21" s="348"/>
      <c r="H21" s="348"/>
      <c r="I21" s="348"/>
      <c r="J21" s="348"/>
      <c r="K21" s="348"/>
      <c r="L21" s="349"/>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c r="CA21" s="278"/>
      <c r="CB21" s="278"/>
      <c r="CC21" s="278"/>
      <c r="CD21" s="278"/>
      <c r="CE21" s="278"/>
      <c r="CF21" s="278"/>
      <c r="CG21" s="278"/>
      <c r="CH21" s="278"/>
      <c r="CI21" s="278"/>
      <c r="CJ21" s="278"/>
      <c r="CK21" s="278"/>
      <c r="CL21" s="278"/>
      <c r="CM21" s="278"/>
      <c r="CN21" s="278"/>
      <c r="CO21" s="278"/>
      <c r="CP21" s="278"/>
      <c r="CQ21" s="278"/>
      <c r="CR21" s="278"/>
      <c r="CS21" s="278"/>
      <c r="CT21" s="278"/>
      <c r="CU21" s="278"/>
      <c r="CV21" s="278"/>
      <c r="CW21" s="278"/>
      <c r="CX21" s="278"/>
      <c r="CY21" s="278"/>
      <c r="CZ21" s="278"/>
      <c r="DA21" s="278"/>
      <c r="DB21" s="278"/>
      <c r="DC21" s="278"/>
      <c r="DD21" s="278"/>
      <c r="DE21" s="278"/>
      <c r="DF21" s="278"/>
      <c r="DG21" s="278"/>
    </row>
    <row r="22" spans="1:111" s="54" customFormat="1" ht="15.75" x14ac:dyDescent="0.25">
      <c r="A22" s="347" t="s">
        <v>378</v>
      </c>
      <c r="B22" s="348"/>
      <c r="C22" s="348"/>
      <c r="D22" s="348"/>
      <c r="E22" s="348"/>
      <c r="F22" s="348"/>
      <c r="G22" s="348"/>
      <c r="H22" s="348"/>
      <c r="I22" s="348"/>
      <c r="J22" s="348"/>
      <c r="K22" s="348"/>
      <c r="L22" s="349"/>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8"/>
      <c r="CB22" s="278"/>
      <c r="CC22" s="278"/>
      <c r="CD22" s="278"/>
      <c r="CE22" s="278"/>
      <c r="CF22" s="278"/>
      <c r="CG22" s="278"/>
      <c r="CH22" s="278"/>
      <c r="CI22" s="278"/>
      <c r="CJ22" s="278"/>
      <c r="CK22" s="278"/>
      <c r="CL22" s="278"/>
      <c r="CM22" s="278"/>
      <c r="CN22" s="278"/>
      <c r="CO22" s="278"/>
      <c r="CP22" s="278"/>
      <c r="CQ22" s="278"/>
      <c r="CR22" s="278"/>
      <c r="CS22" s="278"/>
      <c r="CT22" s="278"/>
      <c r="CU22" s="278"/>
      <c r="CV22" s="278"/>
      <c r="CW22" s="278"/>
      <c r="CX22" s="278"/>
      <c r="CY22" s="278"/>
      <c r="CZ22" s="278"/>
      <c r="DA22" s="278"/>
      <c r="DB22" s="278"/>
      <c r="DC22" s="278"/>
      <c r="DD22" s="278"/>
      <c r="DE22" s="278"/>
      <c r="DF22" s="278"/>
      <c r="DG22" s="278"/>
    </row>
    <row r="23" spans="1:111" s="54" customFormat="1" ht="15.75" x14ac:dyDescent="0.25">
      <c r="A23" s="347" t="s">
        <v>362</v>
      </c>
      <c r="B23" s="348"/>
      <c r="C23" s="348"/>
      <c r="D23" s="348"/>
      <c r="E23" s="348"/>
      <c r="F23" s="348"/>
      <c r="G23" s="348"/>
      <c r="H23" s="348"/>
      <c r="I23" s="348"/>
      <c r="J23" s="348"/>
      <c r="K23" s="348"/>
      <c r="L23" s="297"/>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row>
    <row r="24" spans="1:111" s="47" customFormat="1" ht="16.5" customHeight="1" x14ac:dyDescent="0.25">
      <c r="A24" s="347" t="s">
        <v>364</v>
      </c>
      <c r="B24" s="348"/>
      <c r="C24" s="348"/>
      <c r="D24" s="348"/>
      <c r="E24" s="348"/>
      <c r="F24" s="348"/>
      <c r="G24" s="348"/>
      <c r="H24" s="348"/>
      <c r="I24" s="348"/>
      <c r="J24" s="348"/>
      <c r="K24" s="348"/>
      <c r="L24" s="283"/>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277"/>
      <c r="CO24" s="277"/>
      <c r="CP24" s="277"/>
      <c r="CQ24" s="277"/>
      <c r="CR24" s="277"/>
      <c r="CS24" s="277"/>
      <c r="CT24" s="277"/>
      <c r="CU24" s="277"/>
      <c r="CV24" s="277"/>
      <c r="CW24" s="277"/>
      <c r="CX24" s="277"/>
      <c r="CY24" s="277"/>
      <c r="CZ24" s="277"/>
      <c r="DA24" s="277"/>
      <c r="DB24" s="277"/>
      <c r="DC24" s="277"/>
      <c r="DD24" s="277"/>
      <c r="DE24" s="277"/>
      <c r="DF24" s="277"/>
      <c r="DG24" s="277"/>
    </row>
    <row r="25" spans="1:111" s="47" customFormat="1" ht="13.9" customHeight="1" x14ac:dyDescent="0.25">
      <c r="A25" s="298" t="s">
        <v>291</v>
      </c>
      <c r="B25" s="299"/>
      <c r="C25" s="299"/>
      <c r="D25" s="294"/>
      <c r="E25" s="294"/>
      <c r="F25" s="294"/>
      <c r="G25" s="294"/>
      <c r="H25" s="294"/>
      <c r="I25" s="294"/>
      <c r="J25" s="294"/>
      <c r="K25" s="294"/>
      <c r="L25" s="283"/>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row>
    <row r="26" spans="1:111" s="47" customFormat="1" ht="13.9" customHeight="1" x14ac:dyDescent="0.25">
      <c r="A26" s="368" t="s">
        <v>389</v>
      </c>
      <c r="B26" s="369"/>
      <c r="C26" s="369"/>
      <c r="D26" s="369"/>
      <c r="E26" s="369"/>
      <c r="F26" s="369"/>
      <c r="G26" s="369"/>
      <c r="H26" s="369"/>
      <c r="I26" s="369"/>
      <c r="J26" s="369"/>
      <c r="K26" s="369"/>
      <c r="L26" s="370"/>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277"/>
      <c r="CR26" s="277"/>
      <c r="CS26" s="277"/>
      <c r="CT26" s="277"/>
      <c r="CU26" s="277"/>
      <c r="CV26" s="277"/>
      <c r="CW26" s="277"/>
      <c r="CX26" s="277"/>
      <c r="CY26" s="277"/>
      <c r="CZ26" s="277"/>
      <c r="DA26" s="277"/>
      <c r="DB26" s="277"/>
      <c r="DC26" s="277"/>
      <c r="DD26" s="277"/>
      <c r="DE26" s="277"/>
      <c r="DF26" s="277"/>
      <c r="DG26" s="277"/>
    </row>
    <row r="27" spans="1:111" s="47" customFormat="1" ht="15" customHeight="1" x14ac:dyDescent="0.25">
      <c r="A27" s="338" t="s">
        <v>390</v>
      </c>
      <c r="B27" s="339"/>
      <c r="C27" s="339"/>
      <c r="D27" s="339"/>
      <c r="E27" s="339"/>
      <c r="F27" s="339"/>
      <c r="G27" s="339"/>
      <c r="H27" s="339"/>
      <c r="I27" s="339"/>
      <c r="J27" s="339"/>
      <c r="K27" s="339"/>
      <c r="L27" s="340"/>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77"/>
    </row>
    <row r="28" spans="1:111" s="47" customFormat="1" ht="15" customHeight="1" x14ac:dyDescent="0.25">
      <c r="A28" s="338" t="s">
        <v>379</v>
      </c>
      <c r="B28" s="339"/>
      <c r="C28" s="339"/>
      <c r="D28" s="339"/>
      <c r="E28" s="339"/>
      <c r="F28" s="339"/>
      <c r="G28" s="339"/>
      <c r="H28" s="339"/>
      <c r="I28" s="339"/>
      <c r="J28" s="339"/>
      <c r="K28" s="339"/>
      <c r="L28" s="340"/>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D28" s="277"/>
      <c r="CE28" s="277"/>
      <c r="CF28" s="277"/>
      <c r="CG28" s="277"/>
      <c r="CH28" s="277"/>
      <c r="CI28" s="277"/>
      <c r="CJ28" s="277"/>
      <c r="CK28" s="277"/>
      <c r="CL28" s="277"/>
      <c r="CM28" s="277"/>
      <c r="CN28" s="277"/>
      <c r="CO28" s="277"/>
      <c r="CP28" s="277"/>
      <c r="CQ28" s="277"/>
      <c r="CR28" s="277"/>
      <c r="CS28" s="277"/>
      <c r="CT28" s="277"/>
      <c r="CU28" s="277"/>
      <c r="CV28" s="277"/>
      <c r="CW28" s="277"/>
      <c r="CX28" s="277"/>
      <c r="CY28" s="277"/>
      <c r="CZ28" s="277"/>
      <c r="DA28" s="277"/>
      <c r="DB28" s="277"/>
      <c r="DC28" s="277"/>
      <c r="DD28" s="277"/>
      <c r="DE28" s="277"/>
      <c r="DF28" s="277"/>
      <c r="DG28" s="277"/>
    </row>
    <row r="29" spans="1:111" s="47" customFormat="1" ht="15.75" x14ac:dyDescent="0.25">
      <c r="A29" s="338" t="s">
        <v>391</v>
      </c>
      <c r="B29" s="339"/>
      <c r="C29" s="339"/>
      <c r="D29" s="339"/>
      <c r="E29" s="339"/>
      <c r="F29" s="339"/>
      <c r="G29" s="339"/>
      <c r="H29" s="339"/>
      <c r="I29" s="339"/>
      <c r="J29" s="339"/>
      <c r="K29" s="339"/>
      <c r="L29" s="340"/>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277"/>
      <c r="CT29" s="277"/>
      <c r="CU29" s="277"/>
      <c r="CV29" s="277"/>
      <c r="CW29" s="277"/>
      <c r="CX29" s="277"/>
      <c r="CY29" s="277"/>
      <c r="CZ29" s="277"/>
      <c r="DA29" s="277"/>
      <c r="DB29" s="277"/>
      <c r="DC29" s="277"/>
      <c r="DD29" s="277"/>
      <c r="DE29" s="277"/>
      <c r="DF29" s="277"/>
      <c r="DG29" s="277"/>
    </row>
    <row r="30" spans="1:111" s="47" customFormat="1" ht="15.75" x14ac:dyDescent="0.25">
      <c r="A30" s="300"/>
      <c r="B30" s="280"/>
      <c r="C30" s="280"/>
      <c r="D30" s="280"/>
      <c r="E30" s="280"/>
      <c r="F30" s="280"/>
      <c r="G30" s="280"/>
      <c r="H30" s="280"/>
      <c r="I30" s="280"/>
      <c r="J30" s="280"/>
      <c r="K30" s="280"/>
      <c r="L30" s="301"/>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c r="CU30" s="277"/>
      <c r="CV30" s="277"/>
      <c r="CW30" s="277"/>
      <c r="CX30" s="277"/>
      <c r="CY30" s="277"/>
      <c r="CZ30" s="277"/>
      <c r="DA30" s="277"/>
      <c r="DB30" s="277"/>
      <c r="DC30" s="277"/>
      <c r="DD30" s="277"/>
      <c r="DE30" s="277"/>
      <c r="DF30" s="277"/>
      <c r="DG30" s="277"/>
    </row>
    <row r="31" spans="1:111" s="47" customFormat="1" ht="22.15" customHeight="1" x14ac:dyDescent="0.25">
      <c r="A31" s="365" t="s">
        <v>382</v>
      </c>
      <c r="B31" s="366"/>
      <c r="C31" s="366"/>
      <c r="D31" s="366"/>
      <c r="E31" s="366"/>
      <c r="F31" s="366"/>
      <c r="G31" s="366"/>
      <c r="H31" s="366"/>
      <c r="I31" s="366"/>
      <c r="J31" s="366"/>
      <c r="K31" s="366"/>
      <c r="L31" s="36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row>
    <row r="32" spans="1:111" s="47" customFormat="1" ht="14.45" customHeight="1" x14ac:dyDescent="0.25">
      <c r="A32" s="365"/>
      <c r="B32" s="366"/>
      <c r="C32" s="366"/>
      <c r="D32" s="366"/>
      <c r="E32" s="366"/>
      <c r="F32" s="366"/>
      <c r="G32" s="366"/>
      <c r="H32" s="366"/>
      <c r="I32" s="366"/>
      <c r="J32" s="366"/>
      <c r="K32" s="366"/>
      <c r="L32" s="36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S32" s="277"/>
      <c r="BT32" s="277"/>
      <c r="BU32" s="277"/>
      <c r="BV32" s="277"/>
      <c r="BW32" s="277"/>
      <c r="BX32" s="277"/>
      <c r="BY32" s="277"/>
      <c r="BZ32" s="277"/>
      <c r="CA32" s="277"/>
      <c r="CB32" s="277"/>
      <c r="CC32" s="277"/>
      <c r="CD32" s="277"/>
      <c r="CE32" s="277"/>
      <c r="CF32" s="277"/>
      <c r="CG32" s="277"/>
      <c r="CH32" s="277"/>
      <c r="CI32" s="277"/>
      <c r="CJ32" s="277"/>
      <c r="CK32" s="277"/>
      <c r="CL32" s="277"/>
      <c r="CM32" s="277"/>
      <c r="CN32" s="277"/>
      <c r="CO32" s="277"/>
      <c r="CP32" s="277"/>
      <c r="CQ32" s="277"/>
      <c r="CR32" s="277"/>
      <c r="CS32" s="277"/>
      <c r="CT32" s="277"/>
      <c r="CU32" s="277"/>
      <c r="CV32" s="277"/>
      <c r="CW32" s="277"/>
      <c r="CX32" s="277"/>
      <c r="CY32" s="277"/>
      <c r="CZ32" s="277"/>
      <c r="DA32" s="277"/>
      <c r="DB32" s="277"/>
      <c r="DC32" s="277"/>
      <c r="DD32" s="277"/>
      <c r="DE32" s="277"/>
      <c r="DF32" s="277"/>
      <c r="DG32" s="277"/>
    </row>
    <row r="33" spans="1:111" s="47" customFormat="1" ht="14.45" customHeight="1" x14ac:dyDescent="0.25">
      <c r="A33" s="344" t="s">
        <v>388</v>
      </c>
      <c r="B33" s="345"/>
      <c r="C33" s="345"/>
      <c r="D33" s="345"/>
      <c r="E33" s="345"/>
      <c r="F33" s="345"/>
      <c r="G33" s="345"/>
      <c r="H33" s="345"/>
      <c r="I33" s="345"/>
      <c r="J33" s="345"/>
      <c r="K33" s="345"/>
      <c r="L33" s="346"/>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row>
    <row r="34" spans="1:111" s="47" customFormat="1" ht="14.45" customHeight="1" x14ac:dyDescent="0.25">
      <c r="A34" s="341" t="s">
        <v>363</v>
      </c>
      <c r="B34" s="342"/>
      <c r="C34" s="342"/>
      <c r="D34" s="342"/>
      <c r="E34" s="342"/>
      <c r="F34" s="342"/>
      <c r="G34" s="342"/>
      <c r="H34" s="342"/>
      <c r="I34" s="342"/>
      <c r="J34" s="342"/>
      <c r="K34" s="342"/>
      <c r="L34" s="343"/>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c r="DE34" s="277"/>
      <c r="DF34" s="277"/>
      <c r="DG34" s="277"/>
    </row>
    <row r="35" spans="1:111" ht="18.75" x14ac:dyDescent="0.25">
      <c r="A35" s="325" t="s">
        <v>353</v>
      </c>
      <c r="B35" s="326"/>
      <c r="C35" s="326"/>
      <c r="D35" s="326"/>
      <c r="E35" s="326"/>
      <c r="F35" s="326"/>
      <c r="G35" s="326"/>
      <c r="H35" s="326"/>
      <c r="I35" s="326"/>
      <c r="J35" s="326"/>
      <c r="K35" s="326"/>
      <c r="L35" s="327"/>
    </row>
    <row r="36" spans="1:111" ht="14.45" hidden="1" customHeight="1" x14ac:dyDescent="0.25">
      <c r="A36" s="302"/>
      <c r="B36" s="303"/>
      <c r="C36" s="303"/>
      <c r="D36" s="303"/>
      <c r="E36" s="303"/>
      <c r="F36" s="303"/>
      <c r="G36" s="303"/>
      <c r="H36" s="303"/>
      <c r="I36" s="303"/>
      <c r="J36" s="303"/>
      <c r="K36" s="294"/>
      <c r="L36" s="304"/>
    </row>
    <row r="37" spans="1:111" ht="15.75" x14ac:dyDescent="0.25">
      <c r="A37" s="320" t="s">
        <v>348</v>
      </c>
      <c r="B37" s="321"/>
      <c r="C37" s="294"/>
      <c r="D37" s="294"/>
      <c r="E37" s="294"/>
      <c r="F37" s="294"/>
      <c r="G37" s="294"/>
      <c r="H37" s="294"/>
      <c r="I37" s="294"/>
      <c r="J37" s="294"/>
      <c r="K37" s="294"/>
      <c r="L37" s="304"/>
    </row>
    <row r="38" spans="1:111" ht="14.45" customHeight="1" x14ac:dyDescent="0.25">
      <c r="A38" s="317" t="s">
        <v>359</v>
      </c>
      <c r="B38" s="318"/>
      <c r="C38" s="318"/>
      <c r="D38" s="318"/>
      <c r="E38" s="318"/>
      <c r="F38" s="318"/>
      <c r="G38" s="318"/>
      <c r="H38" s="318"/>
      <c r="I38" s="318"/>
      <c r="J38" s="318"/>
      <c r="K38" s="318"/>
      <c r="L38" s="319"/>
    </row>
    <row r="39" spans="1:111" ht="14.45" customHeight="1" x14ac:dyDescent="0.25">
      <c r="A39" s="317"/>
      <c r="B39" s="318"/>
      <c r="C39" s="318"/>
      <c r="D39" s="318"/>
      <c r="E39" s="318"/>
      <c r="F39" s="318"/>
      <c r="G39" s="318"/>
      <c r="H39" s="318"/>
      <c r="I39" s="318"/>
      <c r="J39" s="318"/>
      <c r="K39" s="318"/>
      <c r="L39" s="319"/>
    </row>
    <row r="40" spans="1:111" ht="14.45" customHeight="1" x14ac:dyDescent="0.25">
      <c r="A40" s="317"/>
      <c r="B40" s="318"/>
      <c r="C40" s="318"/>
      <c r="D40" s="318"/>
      <c r="E40" s="318"/>
      <c r="F40" s="318"/>
      <c r="G40" s="318"/>
      <c r="H40" s="318"/>
      <c r="I40" s="318"/>
      <c r="J40" s="318"/>
      <c r="K40" s="318"/>
      <c r="L40" s="319"/>
    </row>
    <row r="41" spans="1:111" ht="14.45" customHeight="1" x14ac:dyDescent="0.25">
      <c r="A41" s="305"/>
      <c r="B41" s="293"/>
      <c r="C41" s="293"/>
      <c r="D41" s="293"/>
      <c r="E41" s="293"/>
      <c r="F41" s="293"/>
      <c r="G41" s="293"/>
      <c r="H41" s="293"/>
      <c r="I41" s="293"/>
      <c r="J41" s="293"/>
      <c r="K41" s="293"/>
      <c r="L41" s="306"/>
    </row>
    <row r="42" spans="1:111" ht="15.75" x14ac:dyDescent="0.25">
      <c r="A42" s="320" t="s">
        <v>349</v>
      </c>
      <c r="B42" s="321"/>
      <c r="C42" s="294"/>
      <c r="D42" s="294"/>
      <c r="E42" s="294"/>
      <c r="F42" s="294"/>
      <c r="G42" s="294"/>
      <c r="H42" s="294"/>
      <c r="I42" s="294"/>
      <c r="J42" s="294"/>
      <c r="K42" s="294"/>
      <c r="L42" s="304"/>
    </row>
    <row r="43" spans="1:111" ht="14.45" customHeight="1" x14ac:dyDescent="0.25">
      <c r="A43" s="317" t="s">
        <v>377</v>
      </c>
      <c r="B43" s="318"/>
      <c r="C43" s="318"/>
      <c r="D43" s="318"/>
      <c r="E43" s="318"/>
      <c r="F43" s="318"/>
      <c r="G43" s="318"/>
      <c r="H43" s="318"/>
      <c r="I43" s="318"/>
      <c r="J43" s="318"/>
      <c r="K43" s="318"/>
      <c r="L43" s="319"/>
    </row>
    <row r="44" spans="1:111" ht="14.45" customHeight="1" x14ac:dyDescent="0.25">
      <c r="A44" s="317"/>
      <c r="B44" s="318"/>
      <c r="C44" s="318"/>
      <c r="D44" s="318"/>
      <c r="E44" s="318"/>
      <c r="F44" s="318"/>
      <c r="G44" s="318"/>
      <c r="H44" s="318"/>
      <c r="I44" s="318"/>
      <c r="J44" s="318"/>
      <c r="K44" s="318"/>
      <c r="L44" s="319"/>
    </row>
    <row r="45" spans="1:111" ht="14.45" customHeight="1" x14ac:dyDescent="0.25">
      <c r="A45" s="305"/>
      <c r="B45" s="293"/>
      <c r="C45" s="293"/>
      <c r="D45" s="293"/>
      <c r="E45" s="293"/>
      <c r="F45" s="293"/>
      <c r="G45" s="293"/>
      <c r="H45" s="293"/>
      <c r="I45" s="293"/>
      <c r="J45" s="293"/>
      <c r="K45" s="293"/>
      <c r="L45" s="306"/>
    </row>
    <row r="46" spans="1:111" ht="15.75" x14ac:dyDescent="0.25">
      <c r="A46" s="320" t="s">
        <v>350</v>
      </c>
      <c r="B46" s="321"/>
      <c r="C46" s="294"/>
      <c r="D46" s="294"/>
      <c r="E46" s="294"/>
      <c r="F46" s="294"/>
      <c r="G46" s="294"/>
      <c r="H46" s="294"/>
      <c r="I46" s="294"/>
      <c r="J46" s="294"/>
      <c r="K46" s="294"/>
      <c r="L46" s="304"/>
    </row>
    <row r="47" spans="1:111" ht="14.45" customHeight="1" x14ac:dyDescent="0.25">
      <c r="A47" s="322" t="s">
        <v>352</v>
      </c>
      <c r="B47" s="323"/>
      <c r="C47" s="323"/>
      <c r="D47" s="323"/>
      <c r="E47" s="323"/>
      <c r="F47" s="323"/>
      <c r="G47" s="323"/>
      <c r="H47" s="323"/>
      <c r="I47" s="323"/>
      <c r="J47" s="323"/>
      <c r="K47" s="323"/>
      <c r="L47" s="324"/>
    </row>
    <row r="48" spans="1:111" ht="14.45" customHeight="1" x14ac:dyDescent="0.25">
      <c r="A48" s="322"/>
      <c r="B48" s="323"/>
      <c r="C48" s="323"/>
      <c r="D48" s="323"/>
      <c r="E48" s="323"/>
      <c r="F48" s="323"/>
      <c r="G48" s="323"/>
      <c r="H48" s="323"/>
      <c r="I48" s="323"/>
      <c r="J48" s="323"/>
      <c r="K48" s="323"/>
      <c r="L48" s="324"/>
    </row>
    <row r="49" spans="1:12" ht="14.45" customHeight="1" x14ac:dyDescent="0.25">
      <c r="A49" s="302"/>
      <c r="B49" s="303"/>
      <c r="C49" s="303"/>
      <c r="D49" s="303"/>
      <c r="E49" s="303"/>
      <c r="F49" s="303"/>
      <c r="G49" s="303"/>
      <c r="H49" s="303"/>
      <c r="I49" s="303"/>
      <c r="J49" s="303"/>
      <c r="K49" s="303"/>
      <c r="L49" s="307"/>
    </row>
    <row r="50" spans="1:12" ht="15.75" x14ac:dyDescent="0.25">
      <c r="A50" s="320" t="s">
        <v>351</v>
      </c>
      <c r="B50" s="321"/>
      <c r="C50" s="294"/>
      <c r="D50" s="294"/>
      <c r="E50" s="294"/>
      <c r="F50" s="294"/>
      <c r="G50" s="294"/>
      <c r="H50" s="294"/>
      <c r="I50" s="294"/>
      <c r="J50" s="294"/>
      <c r="K50" s="294"/>
      <c r="L50" s="304"/>
    </row>
    <row r="51" spans="1:12" ht="14.45" customHeight="1" x14ac:dyDescent="0.25">
      <c r="A51" s="317" t="s">
        <v>367</v>
      </c>
      <c r="B51" s="318"/>
      <c r="C51" s="318"/>
      <c r="D51" s="318"/>
      <c r="E51" s="318"/>
      <c r="F51" s="318"/>
      <c r="G51" s="318"/>
      <c r="H51" s="318"/>
      <c r="I51" s="318"/>
      <c r="J51" s="318"/>
      <c r="K51" s="318"/>
      <c r="L51" s="319"/>
    </row>
    <row r="52" spans="1:12" ht="14.45" customHeight="1" x14ac:dyDescent="0.25">
      <c r="A52" s="317"/>
      <c r="B52" s="318"/>
      <c r="C52" s="318"/>
      <c r="D52" s="318"/>
      <c r="E52" s="318"/>
      <c r="F52" s="318"/>
      <c r="G52" s="318"/>
      <c r="H52" s="318"/>
      <c r="I52" s="318"/>
      <c r="J52" s="318"/>
      <c r="K52" s="318"/>
      <c r="L52" s="319"/>
    </row>
    <row r="53" spans="1:12" ht="15.75" x14ac:dyDescent="0.25">
      <c r="A53" s="308"/>
      <c r="B53" s="294"/>
      <c r="C53" s="294"/>
      <c r="D53" s="294"/>
      <c r="E53" s="294"/>
      <c r="F53" s="294"/>
      <c r="G53" s="294"/>
      <c r="H53" s="294"/>
      <c r="I53" s="294"/>
      <c r="J53" s="294"/>
      <c r="K53" s="294"/>
      <c r="L53" s="304"/>
    </row>
    <row r="54" spans="1:12" ht="15.75" x14ac:dyDescent="0.25">
      <c r="A54" s="320" t="s">
        <v>376</v>
      </c>
      <c r="B54" s="321"/>
      <c r="C54" s="294"/>
      <c r="D54" s="294"/>
      <c r="E54" s="294"/>
      <c r="F54" s="294"/>
      <c r="G54" s="294"/>
      <c r="H54" s="294"/>
      <c r="I54" s="294"/>
      <c r="J54" s="294"/>
      <c r="K54" s="294"/>
      <c r="L54" s="309"/>
    </row>
    <row r="55" spans="1:12" ht="15" customHeight="1" x14ac:dyDescent="0.25">
      <c r="A55" s="317" t="s">
        <v>401</v>
      </c>
      <c r="B55" s="318"/>
      <c r="C55" s="318"/>
      <c r="D55" s="318"/>
      <c r="E55" s="318"/>
      <c r="F55" s="318"/>
      <c r="G55" s="318"/>
      <c r="H55" s="318"/>
      <c r="I55" s="318"/>
      <c r="J55" s="318"/>
      <c r="K55" s="318"/>
      <c r="L55" s="319"/>
    </row>
    <row r="56" spans="1:12" ht="15" customHeight="1" x14ac:dyDescent="0.25">
      <c r="A56" s="317"/>
      <c r="B56" s="318"/>
      <c r="C56" s="318"/>
      <c r="D56" s="318"/>
      <c r="E56" s="318"/>
      <c r="F56" s="318"/>
      <c r="G56" s="318"/>
      <c r="H56" s="318"/>
      <c r="I56" s="318"/>
      <c r="J56" s="318"/>
      <c r="K56" s="318"/>
      <c r="L56" s="319"/>
    </row>
    <row r="57" spans="1:12" x14ac:dyDescent="0.25">
      <c r="A57" s="317"/>
      <c r="B57" s="318"/>
      <c r="C57" s="318"/>
      <c r="D57" s="318"/>
      <c r="E57" s="318"/>
      <c r="F57" s="318"/>
      <c r="G57" s="318"/>
      <c r="H57" s="318"/>
      <c r="I57" s="318"/>
      <c r="J57" s="318"/>
      <c r="K57" s="318"/>
      <c r="L57" s="319"/>
    </row>
    <row r="58" spans="1:12" x14ac:dyDescent="0.25">
      <c r="A58" s="310"/>
      <c r="B58" s="311"/>
      <c r="C58" s="311"/>
      <c r="D58" s="311"/>
      <c r="E58" s="311"/>
      <c r="F58" s="311"/>
      <c r="G58" s="311"/>
      <c r="H58" s="311"/>
      <c r="I58" s="311"/>
      <c r="J58" s="311"/>
      <c r="K58" s="311"/>
      <c r="L58" s="304"/>
    </row>
    <row r="59" spans="1:12" x14ac:dyDescent="0.25">
      <c r="A59" s="310"/>
      <c r="B59" s="311"/>
      <c r="C59" s="311"/>
      <c r="D59" s="311"/>
      <c r="E59" s="311"/>
      <c r="F59" s="311"/>
      <c r="G59" s="311"/>
      <c r="H59" s="311"/>
      <c r="I59" s="311"/>
      <c r="J59" s="311"/>
      <c r="K59" s="311"/>
      <c r="L59" s="304"/>
    </row>
    <row r="60" spans="1:12" x14ac:dyDescent="0.25">
      <c r="A60" s="310"/>
      <c r="B60" s="311"/>
      <c r="C60" s="311"/>
      <c r="D60" s="311"/>
      <c r="E60" s="311"/>
      <c r="F60" s="311"/>
      <c r="G60" s="311"/>
      <c r="H60" s="311"/>
      <c r="I60" s="311"/>
      <c r="J60" s="311"/>
      <c r="K60" s="311"/>
      <c r="L60" s="304"/>
    </row>
    <row r="61" spans="1:12" x14ac:dyDescent="0.25">
      <c r="A61" s="310"/>
      <c r="B61" s="311"/>
      <c r="C61" s="311"/>
      <c r="D61" s="311"/>
      <c r="E61" s="311"/>
      <c r="F61" s="311"/>
      <c r="G61" s="311"/>
      <c r="H61" s="311"/>
      <c r="I61" s="311"/>
      <c r="J61" s="311"/>
      <c r="K61" s="311"/>
      <c r="L61" s="304"/>
    </row>
    <row r="62" spans="1:12" x14ac:dyDescent="0.25">
      <c r="A62" s="310"/>
      <c r="B62" s="311"/>
      <c r="C62" s="311"/>
      <c r="D62" s="311"/>
      <c r="E62" s="311"/>
      <c r="F62" s="311"/>
      <c r="G62" s="311"/>
      <c r="H62" s="311"/>
      <c r="I62" s="311"/>
      <c r="J62" s="311"/>
      <c r="K62" s="311"/>
      <c r="L62" s="304"/>
    </row>
    <row r="63" spans="1:12" x14ac:dyDescent="0.25">
      <c r="A63" s="310"/>
      <c r="B63" s="311"/>
      <c r="C63" s="311"/>
      <c r="D63" s="311"/>
      <c r="E63" s="311"/>
      <c r="F63" s="311"/>
      <c r="G63" s="311"/>
      <c r="H63" s="311"/>
      <c r="I63" s="311"/>
      <c r="J63" s="311"/>
      <c r="K63" s="311"/>
      <c r="L63" s="304"/>
    </row>
    <row r="64" spans="1:12" ht="15.75" thickBot="1" x14ac:dyDescent="0.3">
      <c r="A64" s="312"/>
      <c r="B64" s="313"/>
      <c r="C64" s="313"/>
      <c r="D64" s="313"/>
      <c r="E64" s="313"/>
      <c r="F64" s="313"/>
      <c r="G64" s="313"/>
      <c r="H64" s="313"/>
      <c r="I64" s="313"/>
      <c r="J64" s="313"/>
      <c r="K64" s="313"/>
      <c r="L64" s="314"/>
    </row>
    <row r="65" s="227" customFormat="1" x14ac:dyDescent="0.25"/>
    <row r="66" s="227" customFormat="1" x14ac:dyDescent="0.25"/>
    <row r="67" s="227" customFormat="1" x14ac:dyDescent="0.25"/>
    <row r="68" s="227" customFormat="1" x14ac:dyDescent="0.25"/>
    <row r="69" s="227" customFormat="1" x14ac:dyDescent="0.25"/>
    <row r="70" s="227" customFormat="1" x14ac:dyDescent="0.25"/>
    <row r="71" s="227" customFormat="1" x14ac:dyDescent="0.25"/>
    <row r="72" s="227" customFormat="1" x14ac:dyDescent="0.25"/>
    <row r="73" s="227" customFormat="1" x14ac:dyDescent="0.25"/>
    <row r="74" s="227" customFormat="1" x14ac:dyDescent="0.25"/>
    <row r="75" s="227" customFormat="1" x14ac:dyDescent="0.25"/>
    <row r="76" s="227" customFormat="1" x14ac:dyDescent="0.25"/>
    <row r="77" s="227" customFormat="1" x14ac:dyDescent="0.25"/>
    <row r="78" s="227" customFormat="1" x14ac:dyDescent="0.25"/>
    <row r="79" s="227" customFormat="1" x14ac:dyDescent="0.25"/>
    <row r="80" s="227" customFormat="1" x14ac:dyDescent="0.25"/>
    <row r="81" s="227" customFormat="1" x14ac:dyDescent="0.25"/>
    <row r="82" s="227" customFormat="1" x14ac:dyDescent="0.25"/>
    <row r="83" s="227" customFormat="1" x14ac:dyDescent="0.25"/>
    <row r="84" s="227" customFormat="1" x14ac:dyDescent="0.25"/>
    <row r="85" s="227" customFormat="1" x14ac:dyDescent="0.25"/>
    <row r="86" s="227" customFormat="1" x14ac:dyDescent="0.25"/>
    <row r="87" s="227" customFormat="1" x14ac:dyDescent="0.25"/>
    <row r="88" s="227" customFormat="1" x14ac:dyDescent="0.25"/>
    <row r="89" s="227" customFormat="1" x14ac:dyDescent="0.25"/>
    <row r="90" s="227" customFormat="1" x14ac:dyDescent="0.25"/>
    <row r="91" s="227" customFormat="1" x14ac:dyDescent="0.25"/>
    <row r="92" s="227" customFormat="1" x14ac:dyDescent="0.25"/>
    <row r="93" s="227" customFormat="1" x14ac:dyDescent="0.25"/>
    <row r="94" s="227" customFormat="1" x14ac:dyDescent="0.25"/>
    <row r="95" s="227" customFormat="1" x14ac:dyDescent="0.25"/>
    <row r="96" s="227" customFormat="1" x14ac:dyDescent="0.25"/>
    <row r="97" s="227" customFormat="1" x14ac:dyDescent="0.25"/>
    <row r="98" s="227" customFormat="1" x14ac:dyDescent="0.25"/>
    <row r="99" s="227" customFormat="1" x14ac:dyDescent="0.25"/>
    <row r="100" s="227" customFormat="1" x14ac:dyDescent="0.25"/>
    <row r="101" s="227" customFormat="1" x14ac:dyDescent="0.25"/>
    <row r="102" s="227" customFormat="1" x14ac:dyDescent="0.25"/>
    <row r="103" s="227" customFormat="1" x14ac:dyDescent="0.25"/>
    <row r="104" s="227" customFormat="1" x14ac:dyDescent="0.25"/>
    <row r="105" s="227" customFormat="1" x14ac:dyDescent="0.25"/>
    <row r="106" s="227" customFormat="1" x14ac:dyDescent="0.25"/>
    <row r="107" s="227" customFormat="1" x14ac:dyDescent="0.25"/>
    <row r="108" s="227" customFormat="1" x14ac:dyDescent="0.25"/>
    <row r="109" s="227" customFormat="1" x14ac:dyDescent="0.25"/>
    <row r="110" s="227" customFormat="1" x14ac:dyDescent="0.25"/>
    <row r="111" s="227" customFormat="1" x14ac:dyDescent="0.25"/>
    <row r="112" s="227" customFormat="1" x14ac:dyDescent="0.25"/>
    <row r="113" s="227" customFormat="1" x14ac:dyDescent="0.25"/>
    <row r="114" s="227" customFormat="1" x14ac:dyDescent="0.25"/>
    <row r="115" s="227" customFormat="1" x14ac:dyDescent="0.25"/>
    <row r="116" s="227" customFormat="1" x14ac:dyDescent="0.25"/>
    <row r="117" s="227" customFormat="1" x14ac:dyDescent="0.25"/>
    <row r="118" s="227" customFormat="1" x14ac:dyDescent="0.25"/>
    <row r="119" s="227" customFormat="1" x14ac:dyDescent="0.25"/>
    <row r="120" s="227" customFormat="1" x14ac:dyDescent="0.25"/>
    <row r="121" s="227" customFormat="1" x14ac:dyDescent="0.25"/>
    <row r="122" s="227" customFormat="1" x14ac:dyDescent="0.25"/>
    <row r="123" s="227" customFormat="1" x14ac:dyDescent="0.25"/>
    <row r="124" s="227" customFormat="1" x14ac:dyDescent="0.25"/>
    <row r="125" s="227" customFormat="1" x14ac:dyDescent="0.25"/>
    <row r="126" s="227" customFormat="1" x14ac:dyDescent="0.25"/>
    <row r="127" s="227" customFormat="1" x14ac:dyDescent="0.25"/>
    <row r="128" s="227" customFormat="1" x14ac:dyDescent="0.25"/>
    <row r="129" s="227" customFormat="1" x14ac:dyDescent="0.25"/>
    <row r="130" s="227" customFormat="1" x14ac:dyDescent="0.25"/>
    <row r="131" s="227" customFormat="1" x14ac:dyDescent="0.25"/>
    <row r="132" s="227" customFormat="1" x14ac:dyDescent="0.25"/>
    <row r="133" s="227" customFormat="1" x14ac:dyDescent="0.25"/>
    <row r="134" s="227" customFormat="1" x14ac:dyDescent="0.25"/>
    <row r="135" s="227" customFormat="1" x14ac:dyDescent="0.25"/>
    <row r="136" s="227" customFormat="1" x14ac:dyDescent="0.25"/>
    <row r="137" s="227" customFormat="1" x14ac:dyDescent="0.25"/>
    <row r="138" s="227" customFormat="1" x14ac:dyDescent="0.25"/>
    <row r="139" s="227" customFormat="1" x14ac:dyDescent="0.25"/>
    <row r="140" s="227" customFormat="1" x14ac:dyDescent="0.25"/>
    <row r="141" s="227" customFormat="1" x14ac:dyDescent="0.25"/>
    <row r="142" s="227" customFormat="1" x14ac:dyDescent="0.25"/>
    <row r="143" s="227" customFormat="1" x14ac:dyDescent="0.25"/>
    <row r="144" s="227" customFormat="1" x14ac:dyDescent="0.25"/>
    <row r="145" s="227" customFormat="1" x14ac:dyDescent="0.25"/>
    <row r="146" s="227" customFormat="1" x14ac:dyDescent="0.25"/>
    <row r="147" s="227" customFormat="1" x14ac:dyDescent="0.25"/>
    <row r="148" s="227" customFormat="1" x14ac:dyDescent="0.25"/>
    <row r="149" s="227" customFormat="1" x14ac:dyDescent="0.25"/>
    <row r="150" s="227" customFormat="1" x14ac:dyDescent="0.25"/>
    <row r="151" s="227" customFormat="1" x14ac:dyDescent="0.25"/>
    <row r="152" s="227" customFormat="1" x14ac:dyDescent="0.25"/>
    <row r="153" s="227" customFormat="1" x14ac:dyDescent="0.25"/>
    <row r="154" s="227" customFormat="1" x14ac:dyDescent="0.25"/>
    <row r="155" s="227" customFormat="1" x14ac:dyDescent="0.25"/>
    <row r="156" s="227" customFormat="1" x14ac:dyDescent="0.25"/>
    <row r="157" s="227" customFormat="1" x14ac:dyDescent="0.25"/>
    <row r="158" s="227" customFormat="1" x14ac:dyDescent="0.25"/>
    <row r="159" s="227" customFormat="1" x14ac:dyDescent="0.25"/>
    <row r="160" s="227" customFormat="1" x14ac:dyDescent="0.25"/>
    <row r="161" s="227" customFormat="1" x14ac:dyDescent="0.25"/>
    <row r="162" s="227" customFormat="1" x14ac:dyDescent="0.25"/>
    <row r="163" s="227" customFormat="1" x14ac:dyDescent="0.25"/>
    <row r="164" s="227" customFormat="1" x14ac:dyDescent="0.25"/>
    <row r="165" s="227" customFormat="1" x14ac:dyDescent="0.25"/>
    <row r="166" s="227" customFormat="1" x14ac:dyDescent="0.25"/>
    <row r="167" s="227" customFormat="1" x14ac:dyDescent="0.25"/>
    <row r="168" s="227" customFormat="1" x14ac:dyDescent="0.25"/>
    <row r="169" s="227" customFormat="1" x14ac:dyDescent="0.25"/>
    <row r="170" s="227" customFormat="1" x14ac:dyDescent="0.25"/>
    <row r="171" s="227" customFormat="1" x14ac:dyDescent="0.25"/>
    <row r="172" s="227" customFormat="1" x14ac:dyDescent="0.25"/>
    <row r="173" s="227" customFormat="1" x14ac:dyDescent="0.25"/>
    <row r="174" s="227" customFormat="1" x14ac:dyDescent="0.25"/>
    <row r="175" s="227" customFormat="1" x14ac:dyDescent="0.25"/>
    <row r="176" s="227" customFormat="1" x14ac:dyDescent="0.25"/>
    <row r="177" s="227" customFormat="1" x14ac:dyDescent="0.25"/>
    <row r="178" s="227" customFormat="1" x14ac:dyDescent="0.25"/>
    <row r="179" s="227" customFormat="1" x14ac:dyDescent="0.25"/>
    <row r="180" s="227" customFormat="1" x14ac:dyDescent="0.25"/>
    <row r="181" s="227" customFormat="1" x14ac:dyDescent="0.25"/>
    <row r="182" s="227" customFormat="1" x14ac:dyDescent="0.25"/>
    <row r="183" s="227" customFormat="1" x14ac:dyDescent="0.25"/>
    <row r="184" s="227" customFormat="1" x14ac:dyDescent="0.25"/>
    <row r="185" s="227" customFormat="1" x14ac:dyDescent="0.25"/>
    <row r="186" s="227" customFormat="1" x14ac:dyDescent="0.25"/>
    <row r="187" s="227" customFormat="1" x14ac:dyDescent="0.25"/>
    <row r="188" s="227" customFormat="1" x14ac:dyDescent="0.25"/>
    <row r="189" s="227" customFormat="1" x14ac:dyDescent="0.25"/>
    <row r="190" s="227" customFormat="1" x14ac:dyDescent="0.25"/>
    <row r="191" s="227" customFormat="1" x14ac:dyDescent="0.25"/>
    <row r="192" s="227" customFormat="1" x14ac:dyDescent="0.25"/>
    <row r="193" s="227" customFormat="1" x14ac:dyDescent="0.25"/>
    <row r="194" s="227" customFormat="1" x14ac:dyDescent="0.25"/>
    <row r="195" s="227" customFormat="1" x14ac:dyDescent="0.25"/>
    <row r="196" s="227" customFormat="1" x14ac:dyDescent="0.25"/>
    <row r="197" s="227" customFormat="1" x14ac:dyDescent="0.25"/>
    <row r="198" s="227" customFormat="1" x14ac:dyDescent="0.25"/>
    <row r="199" s="227" customFormat="1" x14ac:dyDescent="0.25"/>
    <row r="200" s="227" customFormat="1" x14ac:dyDescent="0.25"/>
    <row r="201" s="227" customFormat="1" x14ac:dyDescent="0.25"/>
    <row r="202" s="227" customFormat="1" x14ac:dyDescent="0.25"/>
    <row r="203" s="227" customFormat="1" x14ac:dyDescent="0.25"/>
    <row r="204" s="227" customFormat="1" x14ac:dyDescent="0.25"/>
    <row r="205" s="227" customFormat="1" x14ac:dyDescent="0.25"/>
    <row r="206" s="227" customFormat="1" x14ac:dyDescent="0.25"/>
    <row r="207" s="227" customFormat="1" x14ac:dyDescent="0.25"/>
    <row r="208" s="227" customFormat="1" x14ac:dyDescent="0.25"/>
    <row r="209" s="227" customFormat="1" x14ac:dyDescent="0.25"/>
    <row r="210" s="227" customFormat="1" x14ac:dyDescent="0.25"/>
    <row r="211" s="227" customFormat="1" x14ac:dyDescent="0.25"/>
    <row r="212" s="227" customFormat="1" x14ac:dyDescent="0.25"/>
    <row r="213" s="227" customFormat="1" x14ac:dyDescent="0.25"/>
    <row r="214" s="227" customFormat="1" x14ac:dyDescent="0.25"/>
    <row r="215" s="227" customFormat="1" x14ac:dyDescent="0.25"/>
    <row r="216" s="227" customFormat="1" x14ac:dyDescent="0.25"/>
    <row r="217" s="227" customFormat="1" x14ac:dyDescent="0.25"/>
    <row r="218" s="227" customFormat="1" x14ac:dyDescent="0.25"/>
    <row r="219" s="227" customFormat="1" x14ac:dyDescent="0.25"/>
    <row r="220" s="227" customFormat="1" x14ac:dyDescent="0.25"/>
    <row r="221" s="227" customFormat="1" x14ac:dyDescent="0.25"/>
    <row r="222" s="227" customFormat="1" x14ac:dyDescent="0.25"/>
    <row r="223" s="227" customFormat="1" x14ac:dyDescent="0.25"/>
    <row r="224" s="227" customFormat="1" x14ac:dyDescent="0.25"/>
    <row r="225" s="227" customFormat="1" x14ac:dyDescent="0.25"/>
    <row r="226" s="227" customFormat="1" x14ac:dyDescent="0.25"/>
    <row r="227" s="227" customFormat="1" x14ac:dyDescent="0.25"/>
    <row r="228" s="227" customFormat="1" x14ac:dyDescent="0.25"/>
    <row r="229" s="227" customFormat="1" x14ac:dyDescent="0.25"/>
    <row r="230" s="227" customFormat="1" x14ac:dyDescent="0.25"/>
    <row r="231" s="227" customFormat="1" x14ac:dyDescent="0.25"/>
    <row r="232" s="227" customFormat="1" x14ac:dyDescent="0.25"/>
    <row r="233" s="227" customFormat="1" x14ac:dyDescent="0.25"/>
    <row r="234" s="227" customFormat="1" x14ac:dyDescent="0.25"/>
    <row r="235" s="227" customFormat="1" x14ac:dyDescent="0.25"/>
    <row r="236" s="227" customFormat="1" x14ac:dyDescent="0.25"/>
    <row r="237" s="227" customFormat="1" x14ac:dyDescent="0.25"/>
    <row r="238" s="227" customFormat="1" x14ac:dyDescent="0.25"/>
    <row r="239" s="227" customFormat="1" x14ac:dyDescent="0.25"/>
    <row r="240" s="227" customFormat="1" x14ac:dyDescent="0.25"/>
    <row r="241" s="227" customFormat="1" x14ac:dyDescent="0.25"/>
    <row r="242" s="227" customFormat="1" x14ac:dyDescent="0.25"/>
    <row r="243" s="227" customFormat="1" x14ac:dyDescent="0.25"/>
    <row r="244" s="227" customFormat="1" x14ac:dyDescent="0.25"/>
    <row r="245" s="227" customFormat="1" x14ac:dyDescent="0.25"/>
    <row r="246" s="227" customFormat="1" x14ac:dyDescent="0.25"/>
    <row r="247" s="227" customFormat="1" x14ac:dyDescent="0.25"/>
    <row r="248" s="227" customFormat="1" x14ac:dyDescent="0.25"/>
    <row r="249" s="227" customFormat="1" x14ac:dyDescent="0.25"/>
    <row r="250" s="227" customFormat="1" x14ac:dyDescent="0.25"/>
    <row r="251" s="227" customFormat="1" x14ac:dyDescent="0.25"/>
    <row r="252" s="227" customFormat="1" x14ac:dyDescent="0.25"/>
    <row r="253" s="227" customFormat="1" x14ac:dyDescent="0.25"/>
    <row r="254" s="227" customFormat="1" x14ac:dyDescent="0.25"/>
    <row r="255" s="227" customFormat="1" x14ac:dyDescent="0.25"/>
    <row r="256" s="227" customFormat="1" x14ac:dyDescent="0.25"/>
    <row r="257" s="227" customFormat="1" x14ac:dyDescent="0.25"/>
    <row r="258" s="227" customFormat="1" x14ac:dyDescent="0.25"/>
    <row r="259" s="227" customFormat="1" x14ac:dyDescent="0.25"/>
    <row r="260" s="227" customFormat="1" x14ac:dyDescent="0.25"/>
    <row r="261" s="227" customFormat="1" x14ac:dyDescent="0.25"/>
    <row r="262" s="227" customFormat="1" x14ac:dyDescent="0.25"/>
    <row r="263" s="227" customFormat="1" x14ac:dyDescent="0.25"/>
    <row r="264" s="227" customFormat="1" x14ac:dyDescent="0.25"/>
    <row r="265" s="227" customFormat="1" x14ac:dyDescent="0.25"/>
    <row r="266" s="227" customFormat="1" x14ac:dyDescent="0.25"/>
    <row r="267" s="227" customFormat="1" x14ac:dyDescent="0.25"/>
    <row r="268" s="227" customFormat="1" x14ac:dyDescent="0.25"/>
    <row r="269" s="227" customFormat="1" x14ac:dyDescent="0.25"/>
    <row r="270" s="227" customFormat="1" x14ac:dyDescent="0.25"/>
    <row r="271" s="227" customFormat="1" x14ac:dyDescent="0.25"/>
    <row r="272" s="227" customFormat="1" x14ac:dyDescent="0.25"/>
    <row r="273" s="227" customFormat="1" x14ac:dyDescent="0.25"/>
    <row r="274" s="227" customFormat="1" x14ac:dyDescent="0.25"/>
    <row r="275" s="227" customFormat="1" x14ac:dyDescent="0.25"/>
    <row r="276" s="227" customFormat="1" x14ac:dyDescent="0.25"/>
    <row r="277" s="227" customFormat="1" x14ac:dyDescent="0.25"/>
    <row r="278" s="227" customFormat="1" x14ac:dyDescent="0.25"/>
    <row r="279" s="227" customFormat="1" x14ac:dyDescent="0.25"/>
    <row r="280" s="227" customFormat="1" x14ac:dyDescent="0.25"/>
    <row r="281" s="227" customFormat="1" x14ac:dyDescent="0.25"/>
    <row r="282" s="227" customFormat="1" x14ac:dyDescent="0.25"/>
    <row r="283" s="227" customFormat="1" x14ac:dyDescent="0.25"/>
    <row r="284" s="227" customFormat="1" x14ac:dyDescent="0.25"/>
    <row r="285" s="227" customFormat="1" x14ac:dyDescent="0.25"/>
    <row r="286" s="227" customFormat="1" x14ac:dyDescent="0.25"/>
    <row r="287" s="227" customFormat="1" x14ac:dyDescent="0.25"/>
    <row r="288" s="227" customFormat="1" x14ac:dyDescent="0.25"/>
    <row r="289" s="227" customFormat="1" x14ac:dyDescent="0.25"/>
    <row r="290" s="227" customFormat="1" x14ac:dyDescent="0.25"/>
    <row r="291" s="227" customFormat="1" x14ac:dyDescent="0.25"/>
    <row r="292" s="227" customFormat="1" x14ac:dyDescent="0.25"/>
    <row r="293" s="227" customFormat="1" x14ac:dyDescent="0.25"/>
    <row r="294" s="227" customFormat="1" x14ac:dyDescent="0.25"/>
    <row r="295" s="227" customFormat="1" x14ac:dyDescent="0.25"/>
    <row r="296" s="227" customFormat="1" x14ac:dyDescent="0.25"/>
    <row r="297" s="227" customFormat="1" x14ac:dyDescent="0.25"/>
    <row r="298" s="227" customFormat="1" x14ac:dyDescent="0.25"/>
    <row r="299" s="227" customFormat="1" x14ac:dyDescent="0.25"/>
    <row r="300" s="227" customFormat="1" x14ac:dyDescent="0.25"/>
    <row r="301" s="227" customFormat="1" x14ac:dyDescent="0.25"/>
    <row r="302" s="227" customFormat="1" x14ac:dyDescent="0.25"/>
    <row r="303" s="227" customFormat="1" x14ac:dyDescent="0.25"/>
    <row r="304" s="227" customFormat="1" x14ac:dyDescent="0.25"/>
    <row r="305" s="227" customFormat="1" x14ac:dyDescent="0.25"/>
    <row r="306" s="227" customFormat="1" x14ac:dyDescent="0.25"/>
    <row r="307" s="227" customFormat="1" x14ac:dyDescent="0.25"/>
    <row r="308" s="227" customFormat="1" x14ac:dyDescent="0.25"/>
    <row r="309" s="227" customFormat="1" x14ac:dyDescent="0.25"/>
    <row r="310" s="227" customFormat="1" x14ac:dyDescent="0.25"/>
    <row r="311" s="227" customFormat="1" x14ac:dyDescent="0.25"/>
    <row r="312" s="227" customFormat="1" x14ac:dyDescent="0.25"/>
    <row r="313" s="227" customFormat="1" x14ac:dyDescent="0.25"/>
    <row r="314" s="227" customFormat="1" x14ac:dyDescent="0.25"/>
    <row r="315" s="227" customFormat="1" x14ac:dyDescent="0.25"/>
    <row r="316" s="227" customFormat="1" x14ac:dyDescent="0.25"/>
    <row r="317" s="227" customFormat="1" x14ac:dyDescent="0.25"/>
    <row r="318" s="227" customFormat="1" x14ac:dyDescent="0.25"/>
    <row r="319" s="227" customFormat="1" x14ac:dyDescent="0.25"/>
    <row r="320" s="227" customFormat="1" x14ac:dyDescent="0.25"/>
    <row r="321" s="227" customFormat="1" x14ac:dyDescent="0.25"/>
    <row r="322" s="227" customFormat="1" x14ac:dyDescent="0.25"/>
    <row r="323" s="227" customFormat="1" x14ac:dyDescent="0.25"/>
    <row r="324" s="227" customFormat="1" x14ac:dyDescent="0.25"/>
    <row r="325" s="227" customFormat="1" x14ac:dyDescent="0.25"/>
    <row r="326" s="227" customFormat="1" x14ac:dyDescent="0.25"/>
    <row r="327" s="227" customFormat="1" x14ac:dyDescent="0.25"/>
    <row r="328" s="227" customFormat="1" x14ac:dyDescent="0.25"/>
    <row r="329" s="227" customFormat="1" x14ac:dyDescent="0.25"/>
    <row r="330" s="227" customFormat="1" x14ac:dyDescent="0.25"/>
    <row r="331" s="227" customFormat="1" x14ac:dyDescent="0.25"/>
    <row r="332" s="227" customFormat="1" x14ac:dyDescent="0.25"/>
    <row r="333" s="227" customFormat="1" x14ac:dyDescent="0.25"/>
    <row r="334" s="227" customFormat="1" x14ac:dyDescent="0.25"/>
    <row r="335" s="227" customFormat="1" x14ac:dyDescent="0.25"/>
    <row r="336" s="227" customFormat="1" x14ac:dyDescent="0.25"/>
    <row r="337" s="227" customFormat="1" x14ac:dyDescent="0.25"/>
    <row r="338" s="227" customFormat="1" x14ac:dyDescent="0.25"/>
    <row r="339" s="227" customFormat="1" x14ac:dyDescent="0.25"/>
    <row r="340" s="227" customFormat="1" x14ac:dyDescent="0.25"/>
    <row r="341" s="227" customFormat="1" x14ac:dyDescent="0.25"/>
    <row r="342" s="227" customFormat="1" x14ac:dyDescent="0.25"/>
    <row r="343" s="227" customFormat="1" x14ac:dyDescent="0.25"/>
    <row r="344" s="227" customFormat="1" x14ac:dyDescent="0.25"/>
    <row r="345" s="227" customFormat="1" x14ac:dyDescent="0.25"/>
    <row r="346" s="227" customFormat="1" x14ac:dyDescent="0.25"/>
    <row r="347" s="227" customFormat="1" x14ac:dyDescent="0.25"/>
    <row r="348" s="227" customFormat="1" x14ac:dyDescent="0.25"/>
    <row r="349" s="227" customFormat="1" x14ac:dyDescent="0.25"/>
    <row r="350" s="227" customFormat="1" x14ac:dyDescent="0.25"/>
    <row r="351" s="227" customFormat="1" x14ac:dyDescent="0.25"/>
    <row r="352" s="227" customFormat="1" x14ac:dyDescent="0.25"/>
    <row r="353" s="227" customFormat="1" x14ac:dyDescent="0.25"/>
    <row r="354" s="227" customFormat="1" x14ac:dyDescent="0.25"/>
    <row r="355" s="227" customFormat="1" x14ac:dyDescent="0.25"/>
    <row r="356" s="227" customFormat="1" x14ac:dyDescent="0.25"/>
    <row r="357" s="227" customFormat="1" x14ac:dyDescent="0.25"/>
    <row r="358" s="227" customFormat="1" x14ac:dyDescent="0.25"/>
    <row r="359" s="227" customFormat="1" x14ac:dyDescent="0.25"/>
    <row r="360" s="227" customFormat="1" x14ac:dyDescent="0.25"/>
    <row r="361" s="227" customFormat="1" x14ac:dyDescent="0.25"/>
    <row r="362" s="227" customFormat="1" x14ac:dyDescent="0.25"/>
    <row r="363" s="227" customFormat="1" x14ac:dyDescent="0.25"/>
    <row r="364" s="227" customFormat="1" x14ac:dyDescent="0.25"/>
    <row r="365" s="227" customFormat="1" x14ac:dyDescent="0.25"/>
    <row r="366" s="227" customFormat="1" x14ac:dyDescent="0.25"/>
    <row r="367" s="227" customFormat="1" x14ac:dyDescent="0.25"/>
    <row r="368" s="227" customFormat="1" x14ac:dyDescent="0.25"/>
    <row r="369" s="227" customFormat="1" x14ac:dyDescent="0.25"/>
    <row r="370" s="227" customFormat="1" x14ac:dyDescent="0.25"/>
    <row r="371" s="227" customFormat="1" x14ac:dyDescent="0.25"/>
    <row r="372" s="227" customFormat="1" x14ac:dyDescent="0.25"/>
    <row r="373" s="227" customFormat="1" x14ac:dyDescent="0.25"/>
    <row r="374" s="227" customFormat="1" x14ac:dyDescent="0.25"/>
    <row r="375" s="227" customFormat="1" x14ac:dyDescent="0.25"/>
    <row r="376" s="227" customFormat="1" x14ac:dyDescent="0.25"/>
    <row r="377" s="227" customFormat="1" x14ac:dyDescent="0.25"/>
    <row r="378" s="227" customFormat="1" x14ac:dyDescent="0.25"/>
    <row r="379" s="227" customFormat="1" x14ac:dyDescent="0.25"/>
    <row r="380" s="227" customFormat="1" x14ac:dyDescent="0.25"/>
    <row r="381" s="227" customFormat="1" x14ac:dyDescent="0.25"/>
    <row r="382" s="227" customFormat="1" x14ac:dyDescent="0.25"/>
    <row r="383" s="227" customFormat="1" x14ac:dyDescent="0.25"/>
    <row r="384" s="227" customFormat="1" x14ac:dyDescent="0.25"/>
    <row r="385" s="227" customFormat="1" x14ac:dyDescent="0.25"/>
    <row r="386" s="227" customFormat="1" x14ac:dyDescent="0.25"/>
    <row r="387" s="227" customFormat="1" x14ac:dyDescent="0.25"/>
    <row r="388" s="227" customFormat="1" x14ac:dyDescent="0.25"/>
    <row r="389" s="227" customFormat="1" x14ac:dyDescent="0.25"/>
    <row r="390" s="227" customFormat="1" x14ac:dyDescent="0.25"/>
    <row r="391" s="227" customFormat="1" x14ac:dyDescent="0.25"/>
    <row r="392" s="227" customFormat="1" x14ac:dyDescent="0.25"/>
    <row r="393" s="227" customFormat="1" x14ac:dyDescent="0.25"/>
    <row r="394" s="227" customFormat="1" x14ac:dyDescent="0.25"/>
    <row r="395" s="227" customFormat="1" x14ac:dyDescent="0.25"/>
    <row r="396" s="227" customFormat="1" x14ac:dyDescent="0.25"/>
    <row r="397" s="227" customFormat="1" x14ac:dyDescent="0.25"/>
    <row r="398" s="227" customFormat="1" x14ac:dyDescent="0.25"/>
    <row r="399" s="227" customFormat="1" x14ac:dyDescent="0.25"/>
    <row r="400" s="227" customFormat="1" x14ac:dyDescent="0.25"/>
    <row r="401" s="227" customFormat="1" x14ac:dyDescent="0.25"/>
    <row r="402" s="227" customFormat="1" x14ac:dyDescent="0.25"/>
    <row r="403" s="227" customFormat="1" x14ac:dyDescent="0.25"/>
    <row r="404" s="227" customFormat="1" x14ac:dyDescent="0.25"/>
    <row r="405" s="227" customFormat="1" x14ac:dyDescent="0.25"/>
    <row r="406" s="227" customFormat="1" x14ac:dyDescent="0.25"/>
    <row r="407" s="227" customFormat="1" x14ac:dyDescent="0.25"/>
    <row r="408" s="227" customFormat="1" x14ac:dyDescent="0.25"/>
    <row r="409" s="227" customFormat="1" x14ac:dyDescent="0.25"/>
    <row r="410" s="227" customFormat="1" x14ac:dyDescent="0.25"/>
    <row r="411" s="227" customFormat="1" x14ac:dyDescent="0.25"/>
    <row r="412" s="227" customFormat="1" x14ac:dyDescent="0.25"/>
    <row r="413" s="227" customFormat="1" x14ac:dyDescent="0.25"/>
    <row r="414" s="227" customFormat="1" x14ac:dyDescent="0.25"/>
    <row r="415" s="227" customFormat="1" x14ac:dyDescent="0.25"/>
    <row r="416" s="227" customFormat="1" x14ac:dyDescent="0.25"/>
    <row r="417" s="227" customFormat="1" x14ac:dyDescent="0.25"/>
    <row r="418" s="227" customFormat="1" x14ac:dyDescent="0.25"/>
    <row r="419" s="227" customFormat="1" x14ac:dyDescent="0.25"/>
    <row r="420" s="227" customFormat="1" x14ac:dyDescent="0.25"/>
    <row r="421" s="227" customFormat="1" x14ac:dyDescent="0.25"/>
    <row r="422" s="227" customFormat="1" x14ac:dyDescent="0.25"/>
    <row r="423" s="227" customFormat="1" x14ac:dyDescent="0.25"/>
    <row r="424" s="227" customFormat="1" x14ac:dyDescent="0.25"/>
    <row r="425" s="227" customFormat="1" x14ac:dyDescent="0.25"/>
    <row r="426" s="227" customFormat="1" x14ac:dyDescent="0.25"/>
    <row r="427" s="227" customFormat="1" x14ac:dyDescent="0.25"/>
    <row r="428" s="227" customFormat="1" x14ac:dyDescent="0.25"/>
    <row r="429" s="227" customFormat="1" x14ac:dyDescent="0.25"/>
    <row r="430" s="227" customFormat="1" x14ac:dyDescent="0.25"/>
    <row r="431" s="227" customFormat="1" x14ac:dyDescent="0.25"/>
    <row r="432" s="227" customFormat="1" x14ac:dyDescent="0.25"/>
    <row r="433" s="227" customFormat="1" x14ac:dyDescent="0.25"/>
    <row r="434" s="227" customFormat="1" x14ac:dyDescent="0.25"/>
    <row r="435" s="227" customFormat="1" x14ac:dyDescent="0.25"/>
    <row r="436" s="227" customFormat="1" x14ac:dyDescent="0.25"/>
    <row r="437" s="227" customFormat="1" x14ac:dyDescent="0.25"/>
    <row r="438" s="227" customFormat="1" x14ac:dyDescent="0.25"/>
    <row r="439" s="227" customFormat="1" x14ac:dyDescent="0.25"/>
    <row r="440" s="227" customFormat="1" x14ac:dyDescent="0.25"/>
    <row r="441" s="227" customFormat="1" x14ac:dyDescent="0.25"/>
    <row r="442" s="227" customFormat="1" x14ac:dyDescent="0.25"/>
    <row r="443" s="227" customFormat="1" x14ac:dyDescent="0.25"/>
    <row r="444" s="227" customFormat="1" x14ac:dyDescent="0.25"/>
    <row r="445" s="227" customFormat="1" x14ac:dyDescent="0.25"/>
    <row r="446" s="227" customFormat="1" x14ac:dyDescent="0.25"/>
    <row r="447" s="227" customFormat="1" x14ac:dyDescent="0.25"/>
    <row r="448" s="227" customFormat="1" x14ac:dyDescent="0.25"/>
    <row r="449" s="227" customFormat="1" x14ac:dyDescent="0.25"/>
    <row r="450" s="227" customFormat="1" x14ac:dyDescent="0.25"/>
    <row r="451" s="227" customFormat="1" x14ac:dyDescent="0.25"/>
    <row r="452" s="227" customFormat="1" x14ac:dyDescent="0.25"/>
    <row r="453" s="227" customFormat="1" x14ac:dyDescent="0.25"/>
    <row r="454" s="227" customFormat="1" x14ac:dyDescent="0.25"/>
    <row r="455" s="227" customFormat="1" x14ac:dyDescent="0.25"/>
    <row r="456" s="227" customFormat="1" x14ac:dyDescent="0.25"/>
    <row r="457" s="227" customFormat="1" x14ac:dyDescent="0.25"/>
    <row r="458" s="227" customFormat="1" x14ac:dyDescent="0.25"/>
    <row r="459" s="227" customFormat="1" x14ac:dyDescent="0.25"/>
    <row r="460" s="227" customFormat="1" x14ac:dyDescent="0.25"/>
    <row r="461" s="227" customFormat="1" x14ac:dyDescent="0.25"/>
    <row r="462" s="227" customFormat="1" x14ac:dyDescent="0.25"/>
    <row r="463" s="227" customFormat="1" x14ac:dyDescent="0.25"/>
    <row r="464" s="227" customFormat="1" x14ac:dyDescent="0.25"/>
    <row r="465" s="227" customFormat="1" x14ac:dyDescent="0.25"/>
    <row r="466" s="227" customFormat="1" x14ac:dyDescent="0.25"/>
    <row r="467" s="227" customFormat="1" x14ac:dyDescent="0.25"/>
    <row r="468" s="227" customFormat="1" x14ac:dyDescent="0.25"/>
    <row r="469" s="227" customFormat="1" x14ac:dyDescent="0.25"/>
    <row r="470" s="227" customFormat="1" x14ac:dyDescent="0.25"/>
    <row r="471" s="227" customFormat="1" x14ac:dyDescent="0.25"/>
    <row r="472" s="227" customFormat="1" x14ac:dyDescent="0.25"/>
    <row r="473" s="227" customFormat="1" x14ac:dyDescent="0.25"/>
    <row r="474" s="227" customFormat="1" x14ac:dyDescent="0.25"/>
    <row r="475" s="227" customFormat="1" x14ac:dyDescent="0.25"/>
    <row r="476" s="227" customFormat="1" x14ac:dyDescent="0.25"/>
    <row r="477" s="227" customFormat="1" x14ac:dyDescent="0.25"/>
    <row r="478" s="227" customFormat="1" x14ac:dyDescent="0.25"/>
    <row r="479" s="227" customFormat="1" x14ac:dyDescent="0.25"/>
    <row r="480" s="227" customFormat="1" x14ac:dyDescent="0.25"/>
    <row r="481" s="227" customFormat="1" x14ac:dyDescent="0.25"/>
    <row r="482" s="227" customFormat="1" x14ac:dyDescent="0.25"/>
    <row r="483" s="227" customFormat="1" x14ac:dyDescent="0.25"/>
    <row r="484" s="227" customFormat="1" x14ac:dyDescent="0.25"/>
    <row r="485" s="227" customFormat="1" x14ac:dyDescent="0.25"/>
    <row r="486" s="227" customFormat="1" x14ac:dyDescent="0.25"/>
    <row r="487" s="227" customFormat="1" x14ac:dyDescent="0.25"/>
    <row r="488" s="227" customFormat="1" x14ac:dyDescent="0.25"/>
    <row r="489" s="227" customFormat="1" x14ac:dyDescent="0.25"/>
    <row r="490" s="227" customFormat="1" x14ac:dyDescent="0.25"/>
    <row r="491" s="227" customFormat="1" x14ac:dyDescent="0.25"/>
    <row r="492" s="227" customFormat="1" x14ac:dyDescent="0.25"/>
    <row r="493" s="227" customFormat="1" x14ac:dyDescent="0.25"/>
    <row r="494" s="227" customFormat="1" x14ac:dyDescent="0.25"/>
    <row r="495" s="227" customFormat="1" x14ac:dyDescent="0.25"/>
    <row r="496" s="227" customFormat="1" x14ac:dyDescent="0.25"/>
    <row r="497" s="227" customFormat="1" x14ac:dyDescent="0.25"/>
    <row r="498" s="227" customFormat="1" x14ac:dyDescent="0.25"/>
    <row r="499" s="227" customFormat="1" x14ac:dyDescent="0.25"/>
    <row r="500" s="227" customFormat="1" x14ac:dyDescent="0.25"/>
    <row r="501" s="227" customFormat="1" x14ac:dyDescent="0.25"/>
    <row r="502" s="227" customFormat="1" x14ac:dyDescent="0.25"/>
    <row r="503" s="227" customFormat="1" x14ac:dyDescent="0.25"/>
    <row r="504" s="227" customFormat="1" x14ac:dyDescent="0.25"/>
    <row r="505" s="227" customFormat="1" x14ac:dyDescent="0.25"/>
    <row r="506" s="227" customFormat="1" x14ac:dyDescent="0.25"/>
    <row r="507" s="227" customFormat="1" x14ac:dyDescent="0.25"/>
    <row r="508" s="227" customFormat="1" x14ac:dyDescent="0.25"/>
    <row r="509" s="227" customFormat="1" x14ac:dyDescent="0.25"/>
    <row r="510" s="227" customFormat="1" x14ac:dyDescent="0.25"/>
    <row r="511" s="227" customFormat="1" x14ac:dyDescent="0.25"/>
    <row r="512" s="227" customFormat="1" x14ac:dyDescent="0.25"/>
    <row r="513" s="227" customFormat="1" x14ac:dyDescent="0.25"/>
    <row r="514" s="227" customFormat="1" x14ac:dyDescent="0.25"/>
    <row r="515" s="227" customFormat="1" x14ac:dyDescent="0.25"/>
    <row r="516" s="227" customFormat="1" x14ac:dyDescent="0.25"/>
    <row r="517" s="227" customFormat="1" x14ac:dyDescent="0.25"/>
    <row r="518" s="227" customFormat="1" x14ac:dyDescent="0.25"/>
    <row r="519" s="227" customFormat="1" x14ac:dyDescent="0.25"/>
    <row r="520" s="227" customFormat="1" x14ac:dyDescent="0.25"/>
    <row r="521" s="227" customFormat="1" x14ac:dyDescent="0.25"/>
    <row r="522" s="227" customFormat="1" x14ac:dyDescent="0.25"/>
    <row r="523" s="227" customFormat="1" x14ac:dyDescent="0.25"/>
    <row r="524" s="227" customFormat="1" x14ac:dyDescent="0.25"/>
    <row r="525" s="227" customFormat="1" x14ac:dyDescent="0.25"/>
    <row r="526" s="227" customFormat="1" x14ac:dyDescent="0.25"/>
    <row r="527" s="227" customFormat="1" x14ac:dyDescent="0.25"/>
    <row r="528" s="227" customFormat="1" x14ac:dyDescent="0.25"/>
    <row r="529" s="227" customFormat="1" x14ac:dyDescent="0.25"/>
    <row r="530" s="227" customFormat="1" x14ac:dyDescent="0.25"/>
    <row r="531" s="227" customFormat="1" x14ac:dyDescent="0.25"/>
    <row r="532" s="227" customFormat="1" x14ac:dyDescent="0.25"/>
    <row r="533" s="227" customFormat="1" x14ac:dyDescent="0.25"/>
    <row r="534" s="227" customFormat="1" x14ac:dyDescent="0.25"/>
    <row r="535" s="227" customFormat="1" x14ac:dyDescent="0.25"/>
    <row r="536" s="227" customFormat="1" x14ac:dyDescent="0.25"/>
    <row r="537" s="227" customFormat="1" x14ac:dyDescent="0.25"/>
    <row r="538" s="227" customFormat="1" x14ac:dyDescent="0.25"/>
    <row r="539" s="227" customFormat="1" x14ac:dyDescent="0.25"/>
    <row r="540" s="227" customFormat="1" x14ac:dyDescent="0.25"/>
    <row r="541" s="227" customFormat="1" x14ac:dyDescent="0.25"/>
    <row r="542" s="227" customFormat="1" x14ac:dyDescent="0.25"/>
    <row r="543" s="227" customFormat="1" x14ac:dyDescent="0.25"/>
    <row r="544" s="227" customFormat="1" x14ac:dyDescent="0.25"/>
    <row r="545" s="227" customFormat="1" x14ac:dyDescent="0.25"/>
    <row r="546" s="227" customFormat="1" x14ac:dyDescent="0.25"/>
    <row r="547" s="227" customFormat="1" x14ac:dyDescent="0.25"/>
    <row r="548" s="227" customFormat="1" x14ac:dyDescent="0.25"/>
    <row r="549" s="227" customFormat="1" x14ac:dyDescent="0.25"/>
    <row r="550" s="227" customFormat="1" x14ac:dyDescent="0.25"/>
    <row r="551" s="227" customFormat="1" x14ac:dyDescent="0.25"/>
    <row r="552" s="227" customFormat="1" x14ac:dyDescent="0.25"/>
    <row r="553" s="227" customFormat="1" x14ac:dyDescent="0.25"/>
    <row r="554" s="227" customFormat="1" x14ac:dyDescent="0.25"/>
    <row r="555" s="227" customFormat="1" x14ac:dyDescent="0.25"/>
    <row r="556" s="227" customFormat="1" x14ac:dyDescent="0.25"/>
    <row r="557" s="227" customFormat="1" x14ac:dyDescent="0.25"/>
    <row r="558" s="227" customFormat="1" x14ac:dyDescent="0.25"/>
    <row r="559" s="227" customFormat="1" x14ac:dyDescent="0.25"/>
    <row r="560" s="227" customFormat="1" x14ac:dyDescent="0.25"/>
    <row r="561" s="227" customFormat="1" x14ac:dyDescent="0.25"/>
    <row r="562" s="227" customFormat="1" x14ac:dyDescent="0.25"/>
    <row r="563" s="227" customFormat="1" x14ac:dyDescent="0.25"/>
    <row r="564" s="227" customFormat="1" x14ac:dyDescent="0.25"/>
    <row r="565" s="227" customFormat="1" x14ac:dyDescent="0.25"/>
    <row r="566" s="227" customFormat="1" x14ac:dyDescent="0.25"/>
    <row r="567" s="227" customFormat="1" x14ac:dyDescent="0.25"/>
    <row r="568" s="227" customFormat="1" x14ac:dyDescent="0.25"/>
    <row r="569" s="227" customFormat="1" x14ac:dyDescent="0.25"/>
    <row r="570" s="227" customFormat="1" x14ac:dyDescent="0.25"/>
    <row r="571" s="227" customFormat="1" x14ac:dyDescent="0.25"/>
    <row r="572" s="227" customFormat="1" x14ac:dyDescent="0.25"/>
    <row r="573" s="227" customFormat="1" x14ac:dyDescent="0.25"/>
    <row r="574" s="227" customFormat="1" x14ac:dyDescent="0.25"/>
    <row r="575" s="227" customFormat="1" x14ac:dyDescent="0.25"/>
    <row r="576" s="227" customFormat="1" x14ac:dyDescent="0.25"/>
    <row r="577" s="227" customFormat="1" x14ac:dyDescent="0.25"/>
    <row r="578" s="227" customFormat="1" x14ac:dyDescent="0.25"/>
    <row r="579" s="227" customFormat="1" x14ac:dyDescent="0.25"/>
    <row r="580" s="227" customFormat="1" x14ac:dyDescent="0.25"/>
    <row r="581" s="227" customFormat="1" x14ac:dyDescent="0.25"/>
    <row r="582" s="227" customFormat="1" x14ac:dyDescent="0.25"/>
    <row r="583" s="227" customFormat="1" x14ac:dyDescent="0.25"/>
    <row r="584" s="227" customFormat="1" x14ac:dyDescent="0.25"/>
    <row r="585" s="227" customFormat="1" x14ac:dyDescent="0.25"/>
    <row r="586" s="227" customFormat="1" x14ac:dyDescent="0.25"/>
    <row r="587" s="227" customFormat="1" x14ac:dyDescent="0.25"/>
    <row r="588" s="227" customFormat="1" x14ac:dyDescent="0.25"/>
    <row r="589" s="227" customFormat="1" x14ac:dyDescent="0.25"/>
    <row r="590" s="227" customFormat="1" x14ac:dyDescent="0.25"/>
    <row r="591" s="227" customFormat="1" x14ac:dyDescent="0.25"/>
    <row r="592" s="227" customFormat="1" x14ac:dyDescent="0.25"/>
    <row r="593" s="227" customFormat="1" x14ac:dyDescent="0.25"/>
    <row r="594" s="227" customFormat="1" x14ac:dyDescent="0.25"/>
    <row r="595" s="227" customFormat="1" x14ac:dyDescent="0.25"/>
    <row r="596" s="227" customFormat="1" x14ac:dyDescent="0.25"/>
    <row r="597" s="227" customFormat="1" x14ac:dyDescent="0.25"/>
    <row r="598" s="227" customFormat="1" x14ac:dyDescent="0.25"/>
    <row r="599" s="227" customFormat="1" x14ac:dyDescent="0.25"/>
    <row r="600" s="227" customFormat="1" x14ac:dyDescent="0.25"/>
    <row r="601" s="227" customFormat="1" x14ac:dyDescent="0.25"/>
    <row r="602" s="227" customFormat="1" x14ac:dyDescent="0.25"/>
    <row r="603" s="227" customFormat="1" x14ac:dyDescent="0.25"/>
    <row r="604" s="227" customFormat="1" x14ac:dyDescent="0.25"/>
    <row r="605" s="227" customFormat="1" x14ac:dyDescent="0.25"/>
    <row r="606" s="227" customFormat="1" x14ac:dyDescent="0.25"/>
    <row r="607" s="227" customFormat="1" x14ac:dyDescent="0.25"/>
    <row r="608" s="227" customFormat="1" x14ac:dyDescent="0.25"/>
    <row r="609" s="227" customFormat="1" x14ac:dyDescent="0.25"/>
    <row r="610" s="227" customFormat="1" x14ac:dyDescent="0.25"/>
    <row r="611" s="227" customFormat="1" x14ac:dyDescent="0.25"/>
    <row r="612" s="227" customFormat="1" x14ac:dyDescent="0.25"/>
    <row r="613" s="227" customFormat="1" x14ac:dyDescent="0.25"/>
    <row r="614" s="227" customFormat="1" x14ac:dyDescent="0.25"/>
    <row r="615" s="227" customFormat="1" x14ac:dyDescent="0.25"/>
    <row r="616" s="227" customFormat="1" x14ac:dyDescent="0.25"/>
    <row r="617" s="227" customFormat="1" x14ac:dyDescent="0.25"/>
    <row r="618" s="227" customFormat="1" x14ac:dyDescent="0.25"/>
    <row r="619" s="227" customFormat="1" x14ac:dyDescent="0.25"/>
    <row r="620" s="227" customFormat="1" x14ac:dyDescent="0.25"/>
    <row r="621" s="227" customFormat="1" x14ac:dyDescent="0.25"/>
    <row r="622" s="227" customFormat="1" x14ac:dyDescent="0.25"/>
    <row r="623" s="227" customFormat="1" x14ac:dyDescent="0.25"/>
    <row r="624" s="227" customFormat="1" x14ac:dyDescent="0.25"/>
    <row r="625" s="227" customFormat="1" x14ac:dyDescent="0.25"/>
    <row r="626" s="227" customFormat="1" x14ac:dyDescent="0.25"/>
    <row r="627" s="227" customFormat="1" x14ac:dyDescent="0.25"/>
    <row r="628" s="227" customFormat="1" x14ac:dyDescent="0.25"/>
    <row r="629" s="227" customFormat="1" x14ac:dyDescent="0.25"/>
    <row r="630" s="227" customFormat="1" x14ac:dyDescent="0.25"/>
    <row r="631" s="227" customFormat="1" x14ac:dyDescent="0.25"/>
    <row r="632" s="227" customFormat="1" x14ac:dyDescent="0.25"/>
    <row r="633" s="227" customFormat="1" x14ac:dyDescent="0.25"/>
    <row r="634" s="227" customFormat="1" x14ac:dyDescent="0.25"/>
    <row r="635" s="227" customFormat="1" x14ac:dyDescent="0.25"/>
    <row r="636" s="227" customFormat="1" x14ac:dyDescent="0.25"/>
    <row r="637" s="227" customFormat="1" x14ac:dyDescent="0.25"/>
    <row r="638" s="227" customFormat="1" x14ac:dyDescent="0.25"/>
    <row r="639" s="227" customFormat="1" x14ac:dyDescent="0.25"/>
    <row r="640" s="227" customFormat="1" x14ac:dyDescent="0.25"/>
    <row r="641" s="227" customFormat="1" x14ac:dyDescent="0.25"/>
    <row r="642" s="227" customFormat="1" x14ac:dyDescent="0.25"/>
    <row r="643" s="227" customFormat="1" x14ac:dyDescent="0.25"/>
    <row r="644" s="227" customFormat="1" x14ac:dyDescent="0.25"/>
    <row r="645" s="227" customFormat="1" x14ac:dyDescent="0.25"/>
    <row r="646" s="227" customFormat="1" x14ac:dyDescent="0.25"/>
    <row r="647" s="227" customFormat="1" x14ac:dyDescent="0.25"/>
    <row r="648" s="227" customFormat="1" x14ac:dyDescent="0.25"/>
    <row r="649" s="227" customFormat="1" x14ac:dyDescent="0.25"/>
    <row r="650" s="227" customFormat="1" x14ac:dyDescent="0.25"/>
    <row r="651" s="227" customFormat="1" x14ac:dyDescent="0.25"/>
    <row r="652" s="227" customFormat="1" x14ac:dyDescent="0.25"/>
    <row r="653" s="227" customFormat="1" x14ac:dyDescent="0.25"/>
    <row r="654" s="227" customFormat="1" x14ac:dyDescent="0.25"/>
    <row r="655" s="227" customFormat="1" x14ac:dyDescent="0.25"/>
    <row r="656" s="227" customFormat="1" x14ac:dyDescent="0.25"/>
    <row r="657" s="227" customFormat="1" x14ac:dyDescent="0.25"/>
    <row r="658" s="227" customFormat="1" x14ac:dyDescent="0.25"/>
    <row r="659" s="227" customFormat="1" x14ac:dyDescent="0.25"/>
    <row r="660" s="227" customFormat="1" x14ac:dyDescent="0.25"/>
    <row r="661" s="227" customFormat="1" x14ac:dyDescent="0.25"/>
    <row r="662" s="227" customFormat="1" x14ac:dyDescent="0.25"/>
    <row r="663" s="227" customFormat="1" x14ac:dyDescent="0.25"/>
    <row r="664" s="227" customFormat="1" x14ac:dyDescent="0.25"/>
    <row r="665" s="227" customFormat="1" x14ac:dyDescent="0.25"/>
    <row r="666" s="227" customFormat="1" x14ac:dyDescent="0.25"/>
    <row r="667" s="227" customFormat="1" x14ac:dyDescent="0.25"/>
    <row r="668" s="227" customFormat="1" x14ac:dyDescent="0.25"/>
    <row r="669" s="227" customFormat="1" x14ac:dyDescent="0.25"/>
    <row r="670" s="227" customFormat="1" x14ac:dyDescent="0.25"/>
    <row r="671" s="227" customFormat="1" x14ac:dyDescent="0.25"/>
    <row r="672" s="227" customFormat="1" x14ac:dyDescent="0.25"/>
    <row r="673" s="227" customFormat="1" x14ac:dyDescent="0.25"/>
    <row r="674" s="227" customFormat="1" x14ac:dyDescent="0.25"/>
    <row r="675" s="227" customFormat="1" x14ac:dyDescent="0.25"/>
    <row r="676" s="227" customFormat="1" x14ac:dyDescent="0.25"/>
    <row r="677" s="227" customFormat="1" x14ac:dyDescent="0.25"/>
    <row r="678" s="227" customFormat="1" x14ac:dyDescent="0.25"/>
    <row r="679" s="227" customFormat="1" x14ac:dyDescent="0.25"/>
    <row r="680" s="227" customFormat="1" x14ac:dyDescent="0.25"/>
    <row r="681" s="227" customFormat="1" x14ac:dyDescent="0.25"/>
    <row r="682" s="227" customFormat="1" x14ac:dyDescent="0.25"/>
    <row r="683" s="227" customFormat="1" x14ac:dyDescent="0.25"/>
    <row r="684" s="227" customFormat="1" x14ac:dyDescent="0.25"/>
    <row r="685" s="227" customFormat="1" x14ac:dyDescent="0.25"/>
    <row r="686" s="227" customFormat="1" x14ac:dyDescent="0.25"/>
    <row r="687" s="227" customFormat="1" x14ac:dyDescent="0.25"/>
    <row r="688" s="227" customFormat="1" x14ac:dyDescent="0.25"/>
    <row r="689" s="227" customFormat="1" x14ac:dyDescent="0.25"/>
    <row r="690" s="227" customFormat="1" x14ac:dyDescent="0.25"/>
    <row r="691" s="227" customFormat="1" x14ac:dyDescent="0.25"/>
    <row r="692" s="227" customFormat="1" x14ac:dyDescent="0.25"/>
    <row r="693" s="227" customFormat="1" x14ac:dyDescent="0.25"/>
    <row r="694" s="227" customFormat="1" x14ac:dyDescent="0.25"/>
    <row r="695" s="227" customFormat="1" x14ac:dyDescent="0.25"/>
    <row r="696" s="227" customFormat="1" x14ac:dyDescent="0.25"/>
    <row r="697" s="227" customFormat="1" x14ac:dyDescent="0.25"/>
    <row r="698" s="227" customFormat="1" x14ac:dyDescent="0.25"/>
    <row r="699" s="227" customFormat="1" x14ac:dyDescent="0.25"/>
    <row r="700" s="227" customFormat="1" x14ac:dyDescent="0.25"/>
    <row r="701" s="227" customFormat="1" x14ac:dyDescent="0.25"/>
    <row r="702" s="227" customFormat="1" x14ac:dyDescent="0.25"/>
    <row r="703" s="227" customFormat="1" x14ac:dyDescent="0.25"/>
    <row r="704" s="227" customFormat="1" x14ac:dyDescent="0.25"/>
    <row r="705" s="227" customFormat="1" x14ac:dyDescent="0.25"/>
    <row r="706" s="227" customFormat="1" x14ac:dyDescent="0.25"/>
    <row r="707" s="227" customFormat="1" x14ac:dyDescent="0.25"/>
    <row r="708" s="227" customFormat="1" x14ac:dyDescent="0.25"/>
    <row r="709" s="227" customFormat="1" x14ac:dyDescent="0.25"/>
    <row r="710" s="227" customFormat="1" x14ac:dyDescent="0.25"/>
    <row r="711" s="227" customFormat="1" x14ac:dyDescent="0.25"/>
    <row r="712" s="227" customFormat="1" x14ac:dyDescent="0.25"/>
    <row r="713" s="227" customFormat="1" x14ac:dyDescent="0.25"/>
    <row r="714" s="227" customFormat="1" x14ac:dyDescent="0.25"/>
    <row r="715" s="227" customFormat="1" x14ac:dyDescent="0.25"/>
    <row r="716" s="227" customFormat="1" x14ac:dyDescent="0.25"/>
    <row r="717" s="227" customFormat="1" x14ac:dyDescent="0.25"/>
    <row r="718" s="227" customFormat="1" x14ac:dyDescent="0.25"/>
    <row r="719" s="227" customFormat="1" x14ac:dyDescent="0.25"/>
    <row r="720" s="227" customFormat="1" x14ac:dyDescent="0.25"/>
    <row r="721" s="227" customFormat="1" x14ac:dyDescent="0.25"/>
    <row r="722" s="227" customFormat="1" x14ac:dyDescent="0.25"/>
    <row r="723" s="227" customFormat="1" x14ac:dyDescent="0.25"/>
    <row r="724" s="227" customFormat="1" x14ac:dyDescent="0.25"/>
    <row r="725" s="227" customFormat="1" x14ac:dyDescent="0.25"/>
    <row r="726" s="227" customFormat="1" x14ac:dyDescent="0.25"/>
    <row r="727" s="227" customFormat="1" x14ac:dyDescent="0.25"/>
    <row r="728" s="227" customFormat="1" x14ac:dyDescent="0.25"/>
    <row r="729" s="227" customFormat="1" x14ac:dyDescent="0.25"/>
    <row r="730" s="227" customFormat="1" x14ac:dyDescent="0.25"/>
    <row r="731" s="227" customFormat="1" x14ac:dyDescent="0.25"/>
    <row r="732" s="227" customFormat="1" x14ac:dyDescent="0.25"/>
    <row r="733" s="227" customFormat="1" x14ac:dyDescent="0.25"/>
    <row r="734" s="227" customFormat="1" x14ac:dyDescent="0.25"/>
    <row r="735" s="227" customFormat="1" x14ac:dyDescent="0.25"/>
    <row r="736" s="227" customFormat="1" x14ac:dyDescent="0.25"/>
    <row r="737" s="227" customFormat="1" x14ac:dyDescent="0.25"/>
    <row r="738" s="227" customFormat="1" x14ac:dyDescent="0.25"/>
    <row r="739" s="227" customFormat="1" x14ac:dyDescent="0.25"/>
    <row r="740" s="227" customFormat="1" x14ac:dyDescent="0.25"/>
    <row r="741" s="227" customFormat="1" x14ac:dyDescent="0.25"/>
    <row r="742" s="227" customFormat="1" x14ac:dyDescent="0.25"/>
    <row r="743" s="227" customFormat="1" x14ac:dyDescent="0.25"/>
    <row r="744" s="227" customFormat="1" x14ac:dyDescent="0.25"/>
    <row r="745" s="227" customFormat="1" x14ac:dyDescent="0.25"/>
    <row r="746" s="227" customFormat="1" x14ac:dyDescent="0.25"/>
    <row r="747" s="227" customFormat="1" x14ac:dyDescent="0.25"/>
    <row r="748" s="227" customFormat="1" x14ac:dyDescent="0.25"/>
    <row r="749" s="227" customFormat="1" x14ac:dyDescent="0.25"/>
    <row r="750" s="227" customFormat="1" x14ac:dyDescent="0.25"/>
    <row r="751" s="227" customFormat="1" x14ac:dyDescent="0.25"/>
    <row r="752" s="227" customFormat="1" x14ac:dyDescent="0.25"/>
    <row r="753" s="227" customFormat="1" x14ac:dyDescent="0.25"/>
    <row r="754" s="227" customFormat="1" x14ac:dyDescent="0.25"/>
    <row r="755" s="227" customFormat="1" x14ac:dyDescent="0.25"/>
    <row r="756" s="227" customFormat="1" x14ac:dyDescent="0.25"/>
    <row r="757" s="227" customFormat="1" x14ac:dyDescent="0.25"/>
    <row r="758" s="227" customFormat="1" x14ac:dyDescent="0.25"/>
    <row r="759" s="227" customFormat="1" x14ac:dyDescent="0.25"/>
    <row r="760" s="227" customFormat="1" x14ac:dyDescent="0.25"/>
    <row r="761" s="227" customFormat="1" x14ac:dyDescent="0.25"/>
    <row r="762" s="227" customFormat="1" x14ac:dyDescent="0.25"/>
    <row r="763" s="227" customFormat="1" x14ac:dyDescent="0.25"/>
    <row r="764" s="227" customFormat="1" x14ac:dyDescent="0.25"/>
    <row r="765" s="227" customFormat="1" x14ac:dyDescent="0.25"/>
    <row r="766" s="227" customFormat="1" x14ac:dyDescent="0.25"/>
    <row r="767" s="227" customFormat="1" x14ac:dyDescent="0.25"/>
    <row r="768" s="227" customFormat="1" x14ac:dyDescent="0.25"/>
    <row r="769" s="227" customFormat="1" x14ac:dyDescent="0.25"/>
    <row r="770" s="227" customFormat="1" x14ac:dyDescent="0.25"/>
    <row r="771" s="227" customFormat="1" x14ac:dyDescent="0.25"/>
    <row r="772" s="227" customFormat="1" x14ac:dyDescent="0.25"/>
    <row r="773" s="227" customFormat="1" x14ac:dyDescent="0.25"/>
    <row r="774" s="227" customFormat="1" x14ac:dyDescent="0.25"/>
    <row r="775" s="227" customFormat="1" x14ac:dyDescent="0.25"/>
    <row r="776" s="227" customFormat="1" x14ac:dyDescent="0.25"/>
    <row r="777" s="227" customFormat="1" x14ac:dyDescent="0.25"/>
    <row r="778" s="227" customFormat="1" x14ac:dyDescent="0.25"/>
    <row r="779" s="227" customFormat="1" x14ac:dyDescent="0.25"/>
    <row r="780" s="227" customFormat="1" x14ac:dyDescent="0.25"/>
    <row r="781" s="227" customFormat="1" x14ac:dyDescent="0.25"/>
    <row r="782" s="227" customFormat="1" x14ac:dyDescent="0.25"/>
    <row r="783" s="227" customFormat="1" x14ac:dyDescent="0.25"/>
    <row r="784" s="227" customFormat="1" x14ac:dyDescent="0.25"/>
    <row r="785" s="227" customFormat="1" x14ac:dyDescent="0.25"/>
    <row r="786" s="227" customFormat="1" x14ac:dyDescent="0.25"/>
    <row r="787" s="227" customFormat="1" x14ac:dyDescent="0.25"/>
    <row r="788" s="227" customFormat="1" x14ac:dyDescent="0.25"/>
    <row r="789" s="227" customFormat="1" x14ac:dyDescent="0.25"/>
    <row r="790" s="227" customFormat="1" x14ac:dyDescent="0.25"/>
    <row r="791" s="227" customFormat="1" x14ac:dyDescent="0.25"/>
    <row r="792" s="227" customFormat="1" x14ac:dyDescent="0.25"/>
    <row r="793" s="227" customFormat="1" x14ac:dyDescent="0.25"/>
    <row r="794" s="227" customFormat="1" x14ac:dyDescent="0.25"/>
    <row r="795" s="227" customFormat="1" x14ac:dyDescent="0.25"/>
    <row r="796" s="227" customFormat="1" x14ac:dyDescent="0.25"/>
    <row r="797" s="227" customFormat="1" x14ac:dyDescent="0.25"/>
    <row r="798" s="227" customFormat="1" x14ac:dyDescent="0.25"/>
    <row r="799" s="227" customFormat="1" x14ac:dyDescent="0.25"/>
    <row r="800" s="227" customFormat="1" x14ac:dyDescent="0.25"/>
    <row r="801" s="227" customFormat="1" x14ac:dyDescent="0.25"/>
    <row r="802" s="227" customFormat="1" x14ac:dyDescent="0.25"/>
    <row r="803" s="227" customFormat="1" x14ac:dyDescent="0.25"/>
    <row r="804" s="227" customFormat="1" x14ac:dyDescent="0.25"/>
    <row r="805" s="227" customFormat="1" x14ac:dyDescent="0.25"/>
    <row r="806" s="227" customFormat="1" x14ac:dyDescent="0.25"/>
    <row r="807" s="227" customFormat="1" x14ac:dyDescent="0.25"/>
    <row r="808" s="227" customFormat="1" x14ac:dyDescent="0.25"/>
    <row r="809" s="227" customFormat="1" x14ac:dyDescent="0.25"/>
    <row r="810" s="227" customFormat="1" x14ac:dyDescent="0.25"/>
    <row r="811" s="227" customFormat="1" x14ac:dyDescent="0.25"/>
    <row r="812" s="227" customFormat="1" x14ac:dyDescent="0.25"/>
    <row r="813" s="227" customFormat="1" x14ac:dyDescent="0.25"/>
    <row r="814" s="227" customFormat="1" x14ac:dyDescent="0.25"/>
    <row r="815" s="227" customFormat="1" x14ac:dyDescent="0.25"/>
    <row r="816" s="227" customFormat="1" x14ac:dyDescent="0.25"/>
    <row r="817" s="227" customFormat="1" x14ac:dyDescent="0.25"/>
    <row r="818" s="227" customFormat="1" x14ac:dyDescent="0.25"/>
    <row r="819" s="227" customFormat="1" x14ac:dyDescent="0.25"/>
    <row r="820" s="227" customFormat="1" x14ac:dyDescent="0.25"/>
    <row r="821" s="227" customFormat="1" x14ac:dyDescent="0.25"/>
    <row r="822" s="227" customFormat="1" x14ac:dyDescent="0.25"/>
    <row r="823" s="227" customFormat="1" x14ac:dyDescent="0.25"/>
    <row r="824" s="227" customFormat="1" x14ac:dyDescent="0.25"/>
    <row r="825" s="227" customFormat="1" x14ac:dyDescent="0.25"/>
    <row r="826" s="227" customFormat="1" x14ac:dyDescent="0.25"/>
    <row r="827" s="227" customFormat="1" x14ac:dyDescent="0.25"/>
    <row r="828" s="227" customFormat="1" x14ac:dyDescent="0.25"/>
    <row r="829" s="227" customFormat="1" x14ac:dyDescent="0.25"/>
    <row r="830" s="227" customFormat="1" x14ac:dyDescent="0.25"/>
    <row r="831" s="227" customFormat="1" x14ac:dyDescent="0.25"/>
    <row r="832" s="227" customFormat="1" x14ac:dyDescent="0.25"/>
    <row r="833" s="227" customFormat="1" x14ac:dyDescent="0.25"/>
    <row r="834" s="227" customFormat="1" x14ac:dyDescent="0.25"/>
    <row r="835" s="227" customFormat="1" x14ac:dyDescent="0.25"/>
    <row r="836" s="227" customFormat="1" x14ac:dyDescent="0.25"/>
    <row r="837" s="227" customFormat="1" x14ac:dyDescent="0.25"/>
    <row r="838" s="227" customFormat="1" x14ac:dyDescent="0.25"/>
    <row r="839" s="227" customFormat="1" x14ac:dyDescent="0.25"/>
    <row r="840" s="227" customFormat="1" x14ac:dyDescent="0.25"/>
    <row r="841" s="227" customFormat="1" x14ac:dyDescent="0.25"/>
    <row r="842" s="227" customFormat="1" x14ac:dyDescent="0.25"/>
    <row r="843" s="227" customFormat="1" x14ac:dyDescent="0.25"/>
    <row r="844" s="227" customFormat="1" x14ac:dyDescent="0.25"/>
    <row r="845" s="227" customFormat="1" x14ac:dyDescent="0.25"/>
    <row r="846" s="227" customFormat="1" x14ac:dyDescent="0.25"/>
    <row r="847" s="227" customFormat="1" x14ac:dyDescent="0.25"/>
    <row r="848" s="227" customFormat="1" x14ac:dyDescent="0.25"/>
    <row r="849" s="227" customFormat="1" x14ac:dyDescent="0.25"/>
    <row r="850" s="227" customFormat="1" x14ac:dyDescent="0.25"/>
    <row r="851" s="227" customFormat="1" x14ac:dyDescent="0.25"/>
    <row r="852" s="227" customFormat="1" x14ac:dyDescent="0.25"/>
    <row r="853" s="227" customFormat="1" x14ac:dyDescent="0.25"/>
    <row r="854" s="227" customFormat="1" x14ac:dyDescent="0.25"/>
    <row r="855" s="227" customFormat="1" x14ac:dyDescent="0.25"/>
    <row r="856" s="227" customFormat="1" x14ac:dyDescent="0.25"/>
    <row r="857" s="227" customFormat="1" x14ac:dyDescent="0.25"/>
    <row r="858" s="227" customFormat="1" x14ac:dyDescent="0.25"/>
    <row r="859" s="227" customFormat="1" x14ac:dyDescent="0.25"/>
    <row r="860" s="227" customFormat="1" x14ac:dyDescent="0.25"/>
    <row r="861" s="227" customFormat="1" x14ac:dyDescent="0.25"/>
    <row r="862" s="227" customFormat="1" x14ac:dyDescent="0.25"/>
    <row r="863" s="227" customFormat="1" x14ac:dyDescent="0.25"/>
    <row r="864" s="227" customFormat="1" x14ac:dyDescent="0.25"/>
    <row r="865" s="227" customFormat="1" x14ac:dyDescent="0.25"/>
    <row r="866" s="227" customFormat="1" x14ac:dyDescent="0.25"/>
    <row r="867" s="227" customFormat="1" x14ac:dyDescent="0.25"/>
    <row r="868" s="227" customFormat="1" x14ac:dyDescent="0.25"/>
    <row r="869" s="227" customFormat="1" x14ac:dyDescent="0.25"/>
    <row r="870" s="227" customFormat="1" x14ac:dyDescent="0.25"/>
    <row r="871" s="227" customFormat="1" x14ac:dyDescent="0.25"/>
    <row r="872" s="227" customFormat="1" x14ac:dyDescent="0.25"/>
    <row r="873" s="227" customFormat="1" x14ac:dyDescent="0.25"/>
    <row r="874" s="227" customFormat="1" x14ac:dyDescent="0.25"/>
    <row r="875" s="227" customFormat="1" x14ac:dyDescent="0.25"/>
    <row r="876" s="227" customFormat="1" x14ac:dyDescent="0.25"/>
    <row r="877" s="227" customFormat="1" x14ac:dyDescent="0.25"/>
    <row r="878" s="227" customFormat="1" x14ac:dyDescent="0.25"/>
    <row r="879" s="227" customFormat="1" x14ac:dyDescent="0.25"/>
    <row r="880" s="227" customFormat="1" x14ac:dyDescent="0.25"/>
    <row r="881" s="227" customFormat="1" x14ac:dyDescent="0.25"/>
    <row r="882" s="227" customFormat="1" x14ac:dyDescent="0.25"/>
    <row r="883" s="227" customFormat="1" x14ac:dyDescent="0.25"/>
    <row r="884" s="227" customFormat="1" x14ac:dyDescent="0.25"/>
    <row r="885" s="227" customFormat="1" x14ac:dyDescent="0.25"/>
    <row r="886" s="227" customFormat="1" x14ac:dyDescent="0.25"/>
    <row r="887" s="227" customFormat="1" x14ac:dyDescent="0.25"/>
    <row r="888" s="227" customFormat="1" x14ac:dyDescent="0.25"/>
    <row r="889" s="227" customFormat="1" x14ac:dyDescent="0.25"/>
    <row r="890" s="227" customFormat="1" x14ac:dyDescent="0.25"/>
    <row r="891" s="227" customFormat="1" x14ac:dyDescent="0.25"/>
    <row r="892" s="227" customFormat="1" x14ac:dyDescent="0.25"/>
    <row r="893" s="227" customFormat="1" x14ac:dyDescent="0.25"/>
    <row r="894" s="227" customFormat="1" x14ac:dyDescent="0.25"/>
    <row r="895" s="227" customFormat="1" x14ac:dyDescent="0.25"/>
    <row r="896" s="227" customFormat="1" x14ac:dyDescent="0.25"/>
    <row r="897" s="227" customFormat="1" x14ac:dyDescent="0.25"/>
    <row r="898" s="227" customFormat="1" x14ac:dyDescent="0.25"/>
    <row r="899" s="227" customFormat="1" x14ac:dyDescent="0.25"/>
    <row r="900" s="227" customFormat="1" x14ac:dyDescent="0.25"/>
    <row r="901" s="227" customFormat="1" x14ac:dyDescent="0.25"/>
    <row r="902" s="227" customFormat="1" x14ac:dyDescent="0.25"/>
    <row r="903" s="227" customFormat="1" x14ac:dyDescent="0.25"/>
    <row r="904" s="227" customFormat="1" x14ac:dyDescent="0.25"/>
    <row r="905" s="227" customFormat="1" x14ac:dyDescent="0.25"/>
    <row r="906" s="227" customFormat="1" x14ac:dyDescent="0.25"/>
    <row r="907" s="227" customFormat="1" x14ac:dyDescent="0.25"/>
    <row r="908" s="227" customFormat="1" x14ac:dyDescent="0.25"/>
    <row r="909" s="227" customFormat="1" x14ac:dyDescent="0.25"/>
    <row r="910" s="227" customFormat="1" x14ac:dyDescent="0.25"/>
    <row r="911" s="227" customFormat="1" x14ac:dyDescent="0.25"/>
    <row r="912" s="227" customFormat="1" x14ac:dyDescent="0.25"/>
    <row r="913" s="227" customFormat="1" x14ac:dyDescent="0.25"/>
    <row r="914" s="227" customFormat="1" x14ac:dyDescent="0.25"/>
    <row r="915" s="227" customFormat="1" x14ac:dyDescent="0.25"/>
    <row r="916" s="227" customFormat="1" x14ac:dyDescent="0.25"/>
    <row r="917" s="227" customFormat="1" x14ac:dyDescent="0.25"/>
    <row r="918" s="227" customFormat="1" x14ac:dyDescent="0.25"/>
    <row r="919" s="227" customFormat="1" x14ac:dyDescent="0.25"/>
    <row r="920" s="227" customFormat="1" x14ac:dyDescent="0.25"/>
    <row r="921" s="227" customFormat="1" x14ac:dyDescent="0.25"/>
    <row r="922" s="227" customFormat="1" x14ac:dyDescent="0.25"/>
    <row r="923" s="227" customFormat="1" x14ac:dyDescent="0.25"/>
    <row r="924" s="227" customFormat="1" x14ac:dyDescent="0.25"/>
    <row r="925" s="227" customFormat="1" x14ac:dyDescent="0.25"/>
    <row r="926" s="227" customFormat="1" x14ac:dyDescent="0.25"/>
    <row r="927" s="227" customFormat="1" x14ac:dyDescent="0.25"/>
    <row r="928" s="227" customFormat="1" x14ac:dyDescent="0.25"/>
    <row r="929" s="227" customFormat="1" x14ac:dyDescent="0.25"/>
    <row r="930" s="227" customFormat="1" x14ac:dyDescent="0.25"/>
    <row r="931" s="227" customFormat="1" x14ac:dyDescent="0.25"/>
    <row r="932" s="227" customFormat="1" x14ac:dyDescent="0.25"/>
    <row r="933" s="227" customFormat="1" x14ac:dyDescent="0.25"/>
    <row r="934" s="227" customFormat="1" x14ac:dyDescent="0.25"/>
    <row r="935" s="227" customFormat="1" x14ac:dyDescent="0.25"/>
    <row r="936" s="227" customFormat="1" x14ac:dyDescent="0.25"/>
    <row r="937" s="227" customFormat="1" x14ac:dyDescent="0.25"/>
    <row r="938" s="227" customFormat="1" x14ac:dyDescent="0.25"/>
    <row r="939" s="227" customFormat="1" x14ac:dyDescent="0.25"/>
    <row r="940" s="227" customFormat="1" x14ac:dyDescent="0.25"/>
    <row r="941" s="227" customFormat="1" x14ac:dyDescent="0.25"/>
    <row r="942" s="227" customFormat="1" x14ac:dyDescent="0.25"/>
    <row r="943" s="227" customFormat="1" x14ac:dyDescent="0.25"/>
    <row r="944" s="227" customFormat="1" x14ac:dyDescent="0.25"/>
    <row r="945" s="227" customFormat="1" x14ac:dyDescent="0.25"/>
    <row r="946" s="227" customFormat="1" x14ac:dyDescent="0.25"/>
    <row r="947" s="227" customFormat="1" x14ac:dyDescent="0.25"/>
    <row r="948" s="227" customFormat="1" x14ac:dyDescent="0.25"/>
    <row r="949" s="227" customFormat="1" x14ac:dyDescent="0.25"/>
    <row r="950" s="227" customFormat="1" x14ac:dyDescent="0.25"/>
    <row r="951" s="227" customFormat="1" x14ac:dyDescent="0.25"/>
    <row r="952" s="227" customFormat="1" x14ac:dyDescent="0.25"/>
    <row r="953" s="227" customFormat="1" x14ac:dyDescent="0.25"/>
    <row r="954" s="227" customFormat="1" x14ac:dyDescent="0.25"/>
    <row r="955" s="227" customFormat="1" x14ac:dyDescent="0.25"/>
    <row r="956" s="227" customFormat="1" x14ac:dyDescent="0.25"/>
    <row r="957" s="227" customFormat="1" x14ac:dyDescent="0.25"/>
    <row r="958" s="227" customFormat="1" x14ac:dyDescent="0.25"/>
    <row r="959" s="227" customFormat="1" x14ac:dyDescent="0.25"/>
    <row r="960" s="227" customFormat="1" x14ac:dyDescent="0.25"/>
    <row r="961" s="227" customFormat="1" x14ac:dyDescent="0.25"/>
    <row r="962" s="227" customFormat="1" x14ac:dyDescent="0.25"/>
    <row r="963" s="227" customFormat="1" x14ac:dyDescent="0.25"/>
    <row r="964" s="227" customFormat="1" x14ac:dyDescent="0.25"/>
    <row r="965" s="227" customFormat="1" x14ac:dyDescent="0.25"/>
    <row r="966" s="227" customFormat="1" x14ac:dyDescent="0.25"/>
    <row r="967" s="227" customFormat="1" x14ac:dyDescent="0.25"/>
    <row r="968" s="227" customFormat="1" x14ac:dyDescent="0.25"/>
    <row r="969" s="227" customFormat="1" x14ac:dyDescent="0.25"/>
    <row r="970" s="227" customFormat="1" x14ac:dyDescent="0.25"/>
    <row r="971" s="227" customFormat="1" x14ac:dyDescent="0.25"/>
    <row r="972" s="227" customFormat="1" x14ac:dyDescent="0.25"/>
    <row r="973" s="227" customFormat="1" x14ac:dyDescent="0.25"/>
    <row r="974" s="227" customFormat="1" x14ac:dyDescent="0.25"/>
    <row r="975" s="227" customFormat="1" x14ac:dyDescent="0.25"/>
    <row r="976" s="227" customFormat="1" x14ac:dyDescent="0.25"/>
    <row r="977" s="227" customFormat="1" x14ac:dyDescent="0.25"/>
    <row r="978" s="227" customFormat="1" x14ac:dyDescent="0.25"/>
    <row r="979" s="227" customFormat="1" x14ac:dyDescent="0.25"/>
    <row r="980" s="227" customFormat="1" x14ac:dyDescent="0.25"/>
    <row r="981" s="227" customFormat="1" x14ac:dyDescent="0.25"/>
    <row r="982" s="227" customFormat="1" x14ac:dyDescent="0.25"/>
    <row r="983" s="227" customFormat="1" x14ac:dyDescent="0.25"/>
    <row r="984" s="227" customFormat="1" x14ac:dyDescent="0.25"/>
    <row r="985" s="227" customFormat="1" x14ac:dyDescent="0.25"/>
    <row r="986" s="227" customFormat="1" x14ac:dyDescent="0.25"/>
    <row r="987" s="227" customFormat="1" x14ac:dyDescent="0.25"/>
    <row r="988" s="227" customFormat="1" x14ac:dyDescent="0.25"/>
    <row r="989" s="227" customFormat="1" x14ac:dyDescent="0.25"/>
    <row r="990" s="227" customFormat="1" x14ac:dyDescent="0.25"/>
    <row r="991" s="227" customFormat="1" x14ac:dyDescent="0.25"/>
    <row r="992" s="227" customFormat="1" x14ac:dyDescent="0.25"/>
    <row r="993" s="227" customFormat="1" x14ac:dyDescent="0.25"/>
    <row r="994" s="227" customFormat="1" x14ac:dyDescent="0.25"/>
    <row r="995" s="227" customFormat="1" x14ac:dyDescent="0.25"/>
    <row r="996" s="227" customFormat="1" x14ac:dyDescent="0.25"/>
    <row r="997" s="227" customFormat="1" x14ac:dyDescent="0.25"/>
    <row r="998" s="227" customFormat="1" x14ac:dyDescent="0.25"/>
    <row r="999" s="227" customFormat="1" x14ac:dyDescent="0.25"/>
    <row r="1000" s="227" customFormat="1" x14ac:dyDescent="0.25"/>
    <row r="1001" s="227" customFormat="1" x14ac:dyDescent="0.25"/>
    <row r="1002" s="227" customFormat="1" x14ac:dyDescent="0.25"/>
    <row r="1003" s="227" customFormat="1" x14ac:dyDescent="0.25"/>
    <row r="1004" s="227" customFormat="1" x14ac:dyDescent="0.25"/>
    <row r="1005" s="227" customFormat="1" x14ac:dyDescent="0.25"/>
    <row r="1006" s="227" customFormat="1" x14ac:dyDescent="0.25"/>
    <row r="1007" s="227" customFormat="1" x14ac:dyDescent="0.25"/>
    <row r="1008" s="227" customFormat="1" x14ac:dyDescent="0.25"/>
    <row r="1009" s="227" customFormat="1" x14ac:dyDescent="0.25"/>
    <row r="1010" s="227" customFormat="1" x14ac:dyDescent="0.25"/>
    <row r="1011" s="227" customFormat="1" x14ac:dyDescent="0.25"/>
    <row r="1012" s="227" customFormat="1" x14ac:dyDescent="0.25"/>
    <row r="1013" s="227" customFormat="1" x14ac:dyDescent="0.25"/>
    <row r="1014" s="227" customFormat="1" x14ac:dyDescent="0.25"/>
    <row r="1015" s="227" customFormat="1" x14ac:dyDescent="0.25"/>
    <row r="1016" s="227" customFormat="1" x14ac:dyDescent="0.25"/>
    <row r="1017" s="227" customFormat="1" x14ac:dyDescent="0.25"/>
    <row r="1018" s="227" customFormat="1" x14ac:dyDescent="0.25"/>
    <row r="1019" s="227" customFormat="1" x14ac:dyDescent="0.25"/>
    <row r="1020" s="227" customFormat="1" x14ac:dyDescent="0.25"/>
    <row r="1021" s="227" customFormat="1" x14ac:dyDescent="0.25"/>
    <row r="1022" s="227" customFormat="1" x14ac:dyDescent="0.25"/>
    <row r="1023" s="227" customFormat="1" x14ac:dyDescent="0.25"/>
    <row r="1024" s="227" customFormat="1" x14ac:dyDescent="0.25"/>
    <row r="1025" s="227" customFormat="1" x14ac:dyDescent="0.25"/>
    <row r="1026" s="227" customFormat="1" x14ac:dyDescent="0.25"/>
    <row r="1027" s="227" customFormat="1" x14ac:dyDescent="0.25"/>
    <row r="1028" s="227" customFormat="1" x14ac:dyDescent="0.25"/>
    <row r="1029" s="227" customFormat="1" x14ac:dyDescent="0.25"/>
    <row r="1030" s="227" customFormat="1" x14ac:dyDescent="0.25"/>
    <row r="1031" s="227" customFormat="1" x14ac:dyDescent="0.25"/>
    <row r="1032" s="227" customFormat="1" x14ac:dyDescent="0.25"/>
    <row r="1033" s="227" customFormat="1" x14ac:dyDescent="0.25"/>
    <row r="1034" s="227" customFormat="1" x14ac:dyDescent="0.25"/>
    <row r="1035" s="227" customFormat="1" x14ac:dyDescent="0.25"/>
    <row r="1036" s="227" customFormat="1" x14ac:dyDescent="0.25"/>
    <row r="1037" s="227" customFormat="1" x14ac:dyDescent="0.25"/>
    <row r="1038" s="227" customFormat="1" x14ac:dyDescent="0.25"/>
    <row r="1039" s="227" customFormat="1" x14ac:dyDescent="0.25"/>
    <row r="1040" s="227" customFormat="1" x14ac:dyDescent="0.25"/>
    <row r="1041" s="227" customFormat="1" x14ac:dyDescent="0.25"/>
    <row r="1042" s="227" customFormat="1" x14ac:dyDescent="0.25"/>
    <row r="1043" s="227" customFormat="1" x14ac:dyDescent="0.25"/>
    <row r="1044" s="227" customFormat="1" x14ac:dyDescent="0.25"/>
    <row r="1045" s="227" customFormat="1" x14ac:dyDescent="0.25"/>
    <row r="1046" s="227" customFormat="1" x14ac:dyDescent="0.25"/>
    <row r="1047" s="227" customFormat="1" x14ac:dyDescent="0.25"/>
    <row r="1048" s="227" customFormat="1" x14ac:dyDescent="0.25"/>
    <row r="1049" s="227" customFormat="1" x14ac:dyDescent="0.25"/>
    <row r="1050" s="227" customFormat="1" x14ac:dyDescent="0.25"/>
    <row r="1051" s="227" customFormat="1" x14ac:dyDescent="0.25"/>
    <row r="1052" s="227" customFormat="1" x14ac:dyDescent="0.25"/>
    <row r="1053" s="227" customFormat="1" x14ac:dyDescent="0.25"/>
    <row r="1054" s="227" customFormat="1" x14ac:dyDescent="0.25"/>
    <row r="1055" s="227" customFormat="1" x14ac:dyDescent="0.25"/>
    <row r="1056" s="227" customFormat="1" x14ac:dyDescent="0.25"/>
    <row r="1057" s="227" customFormat="1" x14ac:dyDescent="0.25"/>
    <row r="1058" s="227" customFormat="1" x14ac:dyDescent="0.25"/>
    <row r="1059" s="227" customFormat="1" x14ac:dyDescent="0.25"/>
    <row r="1060" s="227" customFormat="1" x14ac:dyDescent="0.25"/>
    <row r="1061" s="227" customFormat="1" x14ac:dyDescent="0.25"/>
    <row r="1062" s="227" customFormat="1" x14ac:dyDescent="0.25"/>
    <row r="1063" s="227" customFormat="1" x14ac:dyDescent="0.25"/>
    <row r="1064" s="227" customFormat="1" x14ac:dyDescent="0.25"/>
    <row r="1065" s="227" customFormat="1" x14ac:dyDescent="0.25"/>
    <row r="1066" s="227" customFormat="1" x14ac:dyDescent="0.25"/>
    <row r="1067" s="227" customFormat="1" x14ac:dyDescent="0.25"/>
    <row r="1068" s="227" customFormat="1" x14ac:dyDescent="0.25"/>
    <row r="1069" s="227" customFormat="1" x14ac:dyDescent="0.25"/>
    <row r="1070" s="227" customFormat="1" x14ac:dyDescent="0.25"/>
    <row r="1071" s="227" customFormat="1" x14ac:dyDescent="0.25"/>
    <row r="1072" s="227" customFormat="1" x14ac:dyDescent="0.25"/>
    <row r="1073" s="227" customFormat="1" x14ac:dyDescent="0.25"/>
    <row r="1074" s="227" customFormat="1" x14ac:dyDescent="0.25"/>
    <row r="1075" s="227" customFormat="1" x14ac:dyDescent="0.25"/>
    <row r="1076" s="227" customFormat="1" x14ac:dyDescent="0.25"/>
    <row r="1077" s="227" customFormat="1" x14ac:dyDescent="0.25"/>
    <row r="1078" s="227" customFormat="1" x14ac:dyDescent="0.25"/>
    <row r="1079" s="227" customFormat="1" x14ac:dyDescent="0.25"/>
    <row r="1080" s="227" customFormat="1" x14ac:dyDescent="0.25"/>
    <row r="1081" s="227" customFormat="1" x14ac:dyDescent="0.25"/>
    <row r="1082" s="227" customFormat="1" x14ac:dyDescent="0.25"/>
    <row r="1083" s="227" customFormat="1" x14ac:dyDescent="0.25"/>
    <row r="1084" s="227" customFormat="1" x14ac:dyDescent="0.25"/>
    <row r="1085" s="227" customFormat="1" x14ac:dyDescent="0.25"/>
    <row r="1086" s="227" customFormat="1" x14ac:dyDescent="0.25"/>
    <row r="1087" s="227" customFormat="1" x14ac:dyDescent="0.25"/>
    <row r="1088" s="227" customFormat="1" x14ac:dyDescent="0.25"/>
    <row r="1089" s="227" customFormat="1" x14ac:dyDescent="0.25"/>
    <row r="1090" s="227" customFormat="1" x14ac:dyDescent="0.25"/>
    <row r="1091" s="227" customFormat="1" x14ac:dyDescent="0.25"/>
    <row r="1092" s="227" customFormat="1" x14ac:dyDescent="0.25"/>
    <row r="1093" s="227" customFormat="1" x14ac:dyDescent="0.25"/>
    <row r="1094" s="227" customFormat="1" x14ac:dyDescent="0.25"/>
    <row r="1095" s="227" customFormat="1" x14ac:dyDescent="0.25"/>
    <row r="1096" s="227" customFormat="1" x14ac:dyDescent="0.25"/>
    <row r="1097" s="227" customFormat="1" x14ac:dyDescent="0.25"/>
    <row r="1098" s="227" customFormat="1" x14ac:dyDescent="0.25"/>
    <row r="1099" s="227" customFormat="1" x14ac:dyDescent="0.25"/>
    <row r="1100" s="227" customFormat="1" x14ac:dyDescent="0.25"/>
    <row r="1101" s="227" customFormat="1" x14ac:dyDescent="0.25"/>
    <row r="1102" s="227" customFormat="1" x14ac:dyDescent="0.25"/>
    <row r="1103" s="227" customFormat="1" x14ac:dyDescent="0.25"/>
    <row r="1104" s="227" customFormat="1" x14ac:dyDescent="0.25"/>
    <row r="1105" s="227" customFormat="1" x14ac:dyDescent="0.25"/>
    <row r="1106" s="227" customFormat="1" x14ac:dyDescent="0.25"/>
    <row r="1107" s="227" customFormat="1" x14ac:dyDescent="0.25"/>
    <row r="1108" s="227" customFormat="1" x14ac:dyDescent="0.25"/>
    <row r="1109" s="227" customFormat="1" x14ac:dyDescent="0.25"/>
    <row r="1110" s="227" customFormat="1" x14ac:dyDescent="0.25"/>
    <row r="1111" s="227" customFormat="1" x14ac:dyDescent="0.25"/>
    <row r="1112" s="227" customFormat="1" x14ac:dyDescent="0.25"/>
    <row r="1113" s="227" customFormat="1" x14ac:dyDescent="0.25"/>
    <row r="1114" s="227" customFormat="1" x14ac:dyDescent="0.25"/>
    <row r="1115" s="227" customFormat="1" x14ac:dyDescent="0.25"/>
    <row r="1116" s="227" customFormat="1" x14ac:dyDescent="0.25"/>
    <row r="1117" s="227" customFormat="1" x14ac:dyDescent="0.25"/>
    <row r="1118" s="227" customFormat="1" x14ac:dyDescent="0.25"/>
    <row r="1119" s="227" customFormat="1" x14ac:dyDescent="0.25"/>
    <row r="1120" s="227" customFormat="1" x14ac:dyDescent="0.25"/>
    <row r="1121" s="227" customFormat="1" x14ac:dyDescent="0.25"/>
    <row r="1122" s="227" customFormat="1" x14ac:dyDescent="0.25"/>
    <row r="1123" s="227" customFormat="1" x14ac:dyDescent="0.25"/>
    <row r="1124" s="227" customFormat="1" x14ac:dyDescent="0.25"/>
    <row r="1125" s="227" customFormat="1" x14ac:dyDescent="0.25"/>
    <row r="1126" s="227" customFormat="1" x14ac:dyDescent="0.25"/>
    <row r="1127" s="227" customFormat="1" x14ac:dyDescent="0.25"/>
    <row r="1128" s="227" customFormat="1" x14ac:dyDescent="0.25"/>
    <row r="1129" s="227" customFormat="1" x14ac:dyDescent="0.25"/>
    <row r="1130" s="227" customFormat="1" x14ac:dyDescent="0.25"/>
    <row r="1131" s="227" customFormat="1" x14ac:dyDescent="0.25"/>
    <row r="1132" s="227" customFormat="1" x14ac:dyDescent="0.25"/>
    <row r="1133" s="227" customFormat="1" x14ac:dyDescent="0.25"/>
    <row r="1134" s="227" customFormat="1" x14ac:dyDescent="0.25"/>
    <row r="1135" s="227" customFormat="1" x14ac:dyDescent="0.25"/>
    <row r="1136" s="227" customFormat="1" x14ac:dyDescent="0.25"/>
    <row r="1137" s="227" customFormat="1" x14ac:dyDescent="0.25"/>
    <row r="1138" s="227" customFormat="1" x14ac:dyDescent="0.25"/>
    <row r="1139" s="227" customFormat="1" x14ac:dyDescent="0.25"/>
    <row r="1140" s="227" customFormat="1" x14ac:dyDescent="0.25"/>
    <row r="1141" s="227" customFormat="1" x14ac:dyDescent="0.25"/>
    <row r="1142" s="227" customFormat="1" x14ac:dyDescent="0.25"/>
    <row r="1143" s="227" customFormat="1" x14ac:dyDescent="0.25"/>
    <row r="1144" s="227" customFormat="1" x14ac:dyDescent="0.25"/>
    <row r="1145" s="227" customFormat="1" x14ac:dyDescent="0.25"/>
    <row r="1146" s="227" customFormat="1" x14ac:dyDescent="0.25"/>
    <row r="1147" s="227" customFormat="1" x14ac:dyDescent="0.25"/>
    <row r="1148" s="227" customFormat="1" x14ac:dyDescent="0.25"/>
    <row r="1149" s="227" customFormat="1" x14ac:dyDescent="0.25"/>
    <row r="1150" s="227" customFormat="1" x14ac:dyDescent="0.25"/>
    <row r="1151" s="227" customFormat="1" x14ac:dyDescent="0.25"/>
    <row r="1152" s="227" customFormat="1" x14ac:dyDescent="0.25"/>
    <row r="1153" s="227" customFormat="1" x14ac:dyDescent="0.25"/>
    <row r="1154" s="227" customFormat="1" x14ac:dyDescent="0.25"/>
    <row r="1155" s="227" customFormat="1" x14ac:dyDescent="0.25"/>
    <row r="1156" s="227" customFormat="1" x14ac:dyDescent="0.25"/>
    <row r="1157" s="227" customFormat="1" x14ac:dyDescent="0.25"/>
    <row r="1158" s="227" customFormat="1" x14ac:dyDescent="0.25"/>
    <row r="1159" s="227" customFormat="1" x14ac:dyDescent="0.25"/>
    <row r="1160" s="227" customFormat="1" x14ac:dyDescent="0.25"/>
    <row r="1161" s="227" customFormat="1" x14ac:dyDescent="0.25"/>
    <row r="1162" s="227" customFormat="1" x14ac:dyDescent="0.25"/>
    <row r="1163" s="227" customFormat="1" x14ac:dyDescent="0.25"/>
    <row r="1164" s="227" customFormat="1" x14ac:dyDescent="0.25"/>
  </sheetData>
  <sheetProtection algorithmName="SHA-512" hashValue="Px1d6+FO9OmUNaaIZQDp5Xk3fGh67Zy5m0rZIkfIUcZZCQ6vQMxAgv+o55ASmnYYQiyncRcsVEgCjX8lY5MDEA==" saltValue="obnE71oI/wKn6rh9M1ibsA==" spinCount="100000" sheet="1" selectLockedCells="1"/>
  <mergeCells count="33">
    <mergeCell ref="A9:L9"/>
    <mergeCell ref="A1:L3"/>
    <mergeCell ref="A4:L8"/>
    <mergeCell ref="I13:K13"/>
    <mergeCell ref="A31:L32"/>
    <mergeCell ref="A28:L28"/>
    <mergeCell ref="A26:L26"/>
    <mergeCell ref="A27:L27"/>
    <mergeCell ref="A22:L22"/>
    <mergeCell ref="F16:H16"/>
    <mergeCell ref="A24:K24"/>
    <mergeCell ref="A35:L35"/>
    <mergeCell ref="A14:E14"/>
    <mergeCell ref="A15:E15"/>
    <mergeCell ref="F14:H14"/>
    <mergeCell ref="F15:H15"/>
    <mergeCell ref="A16:E16"/>
    <mergeCell ref="I14:K16"/>
    <mergeCell ref="A29:L29"/>
    <mergeCell ref="A34:L34"/>
    <mergeCell ref="A33:L33"/>
    <mergeCell ref="A21:L21"/>
    <mergeCell ref="A23:K23"/>
    <mergeCell ref="A55:L57"/>
    <mergeCell ref="A54:B54"/>
    <mergeCell ref="A51:L52"/>
    <mergeCell ref="A37:B37"/>
    <mergeCell ref="A42:B42"/>
    <mergeCell ref="A46:B46"/>
    <mergeCell ref="A38:L40"/>
    <mergeCell ref="A43:L44"/>
    <mergeCell ref="A50:B50"/>
    <mergeCell ref="A47:L48"/>
  </mergeCells>
  <hyperlinks>
    <hyperlink ref="A33" r:id="rId1"/>
  </hyperlinks>
  <printOptions horizontalCentered="1"/>
  <pageMargins left="0.25" right="0.25" top="0.5" bottom="0.6" header="0" footer="0.3"/>
  <pageSetup scale="76" fitToWidth="2" fitToHeight="2" orientation="portrait" r:id="rId2"/>
  <headerFooter>
    <oddHeader xml:space="preserve">&amp;C
</oddHeader>
    <oddFooter>&amp;C&amp;G
North Alabama Revolving Loan Fund is an Equal Opportunity Provider</oddFooter>
  </headerFooter>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Z695"/>
  <sheetViews>
    <sheetView zoomScaleNormal="100" zoomScalePageLayoutView="85" workbookViewId="0">
      <selection activeCell="J3" sqref="J3:K4"/>
    </sheetView>
  </sheetViews>
  <sheetFormatPr defaultColWidth="9.28515625" defaultRowHeight="12.75" x14ac:dyDescent="0.2"/>
  <cols>
    <col min="1" max="1" width="9.28515625" style="13" customWidth="1"/>
    <col min="2" max="2" width="8.5703125" style="13" customWidth="1"/>
    <col min="3" max="3" width="6" style="13" customWidth="1"/>
    <col min="4" max="4" width="9" style="13" customWidth="1"/>
    <col min="5" max="5" width="11" style="13" customWidth="1"/>
    <col min="6" max="6" width="13.5703125" style="13" customWidth="1"/>
    <col min="7" max="7" width="9.85546875" style="13" customWidth="1"/>
    <col min="8" max="8" width="9.28515625" style="13"/>
    <col min="9" max="9" width="9" style="13" customWidth="1"/>
    <col min="10" max="11" width="9.28515625" style="13"/>
    <col min="12" max="12" width="9.28515625" style="139"/>
    <col min="13" max="17" width="9.28515625" style="139" hidden="1" customWidth="1"/>
    <col min="18" max="78" width="9.28515625" style="139"/>
    <col min="79" max="16384" width="9.28515625" style="13"/>
  </cols>
  <sheetData>
    <row r="1" spans="1:78" s="12" customFormat="1" ht="42" customHeight="1" x14ac:dyDescent="0.25">
      <c r="A1" s="142"/>
      <c r="B1" s="579" t="s">
        <v>142</v>
      </c>
      <c r="C1" s="579"/>
      <c r="D1" s="579"/>
      <c r="E1" s="579"/>
      <c r="F1" s="579"/>
      <c r="G1" s="579"/>
      <c r="H1" s="579"/>
      <c r="I1" s="579"/>
      <c r="J1" s="564">
        <f ca="1">TODAY()</f>
        <v>44272</v>
      </c>
      <c r="K1" s="565"/>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row>
    <row r="2" spans="1:78" ht="12.75" customHeight="1" x14ac:dyDescent="0.25">
      <c r="A2" s="574" t="s">
        <v>141</v>
      </c>
      <c r="B2" s="575"/>
      <c r="C2" s="575"/>
      <c r="D2" s="575"/>
      <c r="E2" s="575"/>
      <c r="F2" s="575"/>
      <c r="G2" s="575"/>
      <c r="H2" s="575"/>
      <c r="I2" s="575"/>
      <c r="J2" s="575"/>
      <c r="K2" s="576"/>
    </row>
    <row r="3" spans="1:78" s="12" customFormat="1" ht="12.2" customHeight="1" x14ac:dyDescent="0.25">
      <c r="A3" s="454" t="s">
        <v>369</v>
      </c>
      <c r="B3" s="577"/>
      <c r="C3" s="577"/>
      <c r="D3" s="578"/>
      <c r="E3" s="407" t="s">
        <v>131</v>
      </c>
      <c r="F3" s="408"/>
      <c r="G3" s="463"/>
      <c r="H3" s="417" t="s">
        <v>265</v>
      </c>
      <c r="I3" s="418"/>
      <c r="J3" s="413">
        <v>0</v>
      </c>
      <c r="K3" s="414"/>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row>
    <row r="4" spans="1:78" s="14" customFormat="1" ht="13.5" customHeight="1" x14ac:dyDescent="0.2">
      <c r="A4" s="445"/>
      <c r="B4" s="569"/>
      <c r="C4" s="569"/>
      <c r="D4" s="570"/>
      <c r="E4" s="410"/>
      <c r="F4" s="411"/>
      <c r="G4" s="447"/>
      <c r="H4" s="419"/>
      <c r="I4" s="420"/>
      <c r="J4" s="415"/>
      <c r="K4" s="416"/>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row>
    <row r="5" spans="1:78" s="14" customFormat="1" ht="12.2" customHeight="1" x14ac:dyDescent="0.2">
      <c r="A5" s="454" t="s">
        <v>136</v>
      </c>
      <c r="B5" s="408"/>
      <c r="C5" s="408"/>
      <c r="D5" s="408"/>
      <c r="E5" s="408"/>
      <c r="F5" s="463"/>
      <c r="G5" s="407" t="s">
        <v>135</v>
      </c>
      <c r="H5" s="408"/>
      <c r="I5" s="408"/>
      <c r="J5" s="408"/>
      <c r="K5" s="40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row>
    <row r="6" spans="1:78" s="14" customFormat="1" ht="12.2" customHeight="1" x14ac:dyDescent="0.25">
      <c r="A6" s="571"/>
      <c r="B6" s="572"/>
      <c r="C6" s="572"/>
      <c r="D6" s="572"/>
      <c r="E6" s="572"/>
      <c r="F6" s="573"/>
      <c r="G6" s="566"/>
      <c r="H6" s="567"/>
      <c r="I6" s="567"/>
      <c r="J6" s="567"/>
      <c r="K6" s="568"/>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row>
    <row r="7" spans="1:78" ht="12.2" customHeight="1" x14ac:dyDescent="0.2">
      <c r="A7" s="454" t="s">
        <v>132</v>
      </c>
      <c r="B7" s="408"/>
      <c r="C7" s="408"/>
      <c r="D7" s="408"/>
      <c r="E7" s="408"/>
      <c r="F7" s="408"/>
      <c r="G7" s="408"/>
      <c r="H7" s="407" t="s">
        <v>134</v>
      </c>
      <c r="I7" s="408"/>
      <c r="J7" s="408"/>
      <c r="K7" s="409"/>
    </row>
    <row r="8" spans="1:78" ht="12.2" customHeight="1" x14ac:dyDescent="0.2">
      <c r="A8" s="445"/>
      <c r="B8" s="411"/>
      <c r="C8" s="411"/>
      <c r="D8" s="411"/>
      <c r="E8" s="411"/>
      <c r="F8" s="411"/>
      <c r="G8" s="447"/>
      <c r="H8" s="410"/>
      <c r="I8" s="411"/>
      <c r="J8" s="411"/>
      <c r="K8" s="412"/>
    </row>
    <row r="9" spans="1:78" ht="12.2" customHeight="1" x14ac:dyDescent="0.2">
      <c r="A9" s="454" t="s">
        <v>133</v>
      </c>
      <c r="B9" s="408"/>
      <c r="C9" s="408"/>
      <c r="D9" s="408"/>
      <c r="E9" s="408"/>
      <c r="F9" s="408"/>
      <c r="G9" s="408"/>
      <c r="H9" s="408"/>
      <c r="I9" s="408"/>
      <c r="J9" s="408"/>
      <c r="K9" s="409"/>
    </row>
    <row r="10" spans="1:78" ht="12.2" customHeight="1" x14ac:dyDescent="0.2">
      <c r="A10" s="445"/>
      <c r="B10" s="411"/>
      <c r="C10" s="411"/>
      <c r="D10" s="411"/>
      <c r="E10" s="411"/>
      <c r="F10" s="411"/>
      <c r="G10" s="411"/>
      <c r="H10" s="411"/>
      <c r="I10" s="411"/>
      <c r="J10" s="411"/>
      <c r="K10" s="412"/>
    </row>
    <row r="11" spans="1:78" ht="12.2" customHeight="1" x14ac:dyDescent="0.2">
      <c r="A11" s="454" t="s">
        <v>60</v>
      </c>
      <c r="B11" s="408"/>
      <c r="C11" s="408"/>
      <c r="D11" s="408"/>
      <c r="E11" s="408"/>
      <c r="F11" s="408"/>
      <c r="G11" s="463"/>
      <c r="H11" s="408" t="s">
        <v>61</v>
      </c>
      <c r="I11" s="408"/>
      <c r="J11" s="408"/>
      <c r="K11" s="409"/>
    </row>
    <row r="12" spans="1:78" ht="12.2" customHeight="1" x14ac:dyDescent="0.2">
      <c r="A12" s="435"/>
      <c r="B12" s="436"/>
      <c r="C12" s="436"/>
      <c r="D12" s="436"/>
      <c r="E12" s="436"/>
      <c r="F12" s="436"/>
      <c r="G12" s="436"/>
      <c r="H12" s="410"/>
      <c r="I12" s="411"/>
      <c r="J12" s="411"/>
      <c r="K12" s="412"/>
      <c r="T12" s="140"/>
    </row>
    <row r="13" spans="1:78" s="14" customFormat="1" ht="12.2" customHeight="1" x14ac:dyDescent="0.2">
      <c r="A13" s="443" t="s">
        <v>228</v>
      </c>
      <c r="B13" s="444"/>
      <c r="C13" s="434"/>
      <c r="D13" s="433" t="s">
        <v>229</v>
      </c>
      <c r="E13" s="434"/>
      <c r="F13" s="433" t="s">
        <v>230</v>
      </c>
      <c r="G13" s="434"/>
      <c r="H13" s="407" t="s">
        <v>137</v>
      </c>
      <c r="I13" s="408"/>
      <c r="J13" s="408"/>
      <c r="K13" s="40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row>
    <row r="14" spans="1:78" ht="12.2" customHeight="1" x14ac:dyDescent="0.2">
      <c r="A14" s="435"/>
      <c r="B14" s="436"/>
      <c r="C14" s="436"/>
      <c r="D14" s="436"/>
      <c r="E14" s="436"/>
      <c r="F14" s="437"/>
      <c r="G14" s="438"/>
      <c r="H14" s="410"/>
      <c r="I14" s="411"/>
      <c r="J14" s="411"/>
      <c r="K14" s="412"/>
    </row>
    <row r="15" spans="1:78" ht="12.2" customHeight="1" x14ac:dyDescent="0.2">
      <c r="A15" s="454" t="s">
        <v>140</v>
      </c>
      <c r="B15" s="408"/>
      <c r="C15" s="408"/>
      <c r="D15" s="408"/>
      <c r="E15" s="408"/>
      <c r="F15" s="408"/>
      <c r="G15" s="408"/>
      <c r="H15" s="408"/>
      <c r="I15" s="408"/>
      <c r="J15" s="408"/>
      <c r="K15" s="409"/>
    </row>
    <row r="16" spans="1:78" ht="12.2" customHeight="1" x14ac:dyDescent="0.2">
      <c r="A16" s="460"/>
      <c r="B16" s="461"/>
      <c r="C16" s="461"/>
      <c r="D16" s="461"/>
      <c r="E16" s="461"/>
      <c r="F16" s="461"/>
      <c r="G16" s="461"/>
      <c r="H16" s="461"/>
      <c r="I16" s="461"/>
      <c r="J16" s="461"/>
      <c r="K16" s="462"/>
    </row>
    <row r="17" spans="1:24" ht="12.2" customHeight="1" x14ac:dyDescent="0.2">
      <c r="A17" s="466" t="s">
        <v>62</v>
      </c>
      <c r="B17" s="467"/>
      <c r="C17" s="448" t="s">
        <v>138</v>
      </c>
      <c r="D17" s="449"/>
      <c r="E17" s="450"/>
      <c r="F17" s="451" t="s">
        <v>139</v>
      </c>
      <c r="G17" s="452"/>
      <c r="H17" s="452"/>
      <c r="I17" s="452"/>
      <c r="J17" s="452"/>
      <c r="K17" s="453"/>
    </row>
    <row r="18" spans="1:24" ht="12.2" customHeight="1" x14ac:dyDescent="0.2">
      <c r="A18" s="446"/>
      <c r="B18" s="447"/>
      <c r="C18" s="410"/>
      <c r="D18" s="411"/>
      <c r="E18" s="447"/>
      <c r="F18" s="410"/>
      <c r="G18" s="411"/>
      <c r="H18" s="411"/>
      <c r="I18" s="411"/>
      <c r="J18" s="411"/>
      <c r="K18" s="412"/>
    </row>
    <row r="19" spans="1:24" ht="12.2" customHeight="1" x14ac:dyDescent="0.2">
      <c r="A19" s="454" t="s">
        <v>143</v>
      </c>
      <c r="B19" s="408"/>
      <c r="C19" s="408"/>
      <c r="D19" s="408"/>
      <c r="E19" s="408"/>
      <c r="F19" s="408"/>
      <c r="G19" s="408"/>
      <c r="H19" s="408"/>
      <c r="I19" s="408"/>
      <c r="J19" s="408"/>
      <c r="K19" s="409"/>
    </row>
    <row r="20" spans="1:24" ht="12.2" customHeight="1" x14ac:dyDescent="0.2">
      <c r="A20" s="445"/>
      <c r="B20" s="411"/>
      <c r="C20" s="411"/>
      <c r="D20" s="411"/>
      <c r="E20" s="411"/>
      <c r="F20" s="411"/>
      <c r="G20" s="411"/>
      <c r="H20" s="411"/>
      <c r="I20" s="411"/>
      <c r="J20" s="411"/>
      <c r="K20" s="412"/>
    </row>
    <row r="21" spans="1:24" ht="12.2" customHeight="1" x14ac:dyDescent="0.2">
      <c r="A21" s="454" t="s">
        <v>144</v>
      </c>
      <c r="B21" s="408"/>
      <c r="C21" s="408"/>
      <c r="D21" s="408"/>
      <c r="E21" s="463"/>
      <c r="F21" s="464" t="s">
        <v>145</v>
      </c>
      <c r="G21" s="464"/>
      <c r="H21" s="464"/>
      <c r="I21" s="464"/>
      <c r="J21" s="464"/>
      <c r="K21" s="465"/>
    </row>
    <row r="22" spans="1:24" ht="12.2" customHeight="1" x14ac:dyDescent="0.2">
      <c r="A22" s="445"/>
      <c r="B22" s="411"/>
      <c r="C22" s="411"/>
      <c r="D22" s="411"/>
      <c r="E22" s="447"/>
      <c r="F22" s="471"/>
      <c r="G22" s="471"/>
      <c r="H22" s="471"/>
      <c r="I22" s="471"/>
      <c r="J22" s="471"/>
      <c r="K22" s="472"/>
    </row>
    <row r="23" spans="1:24" ht="12.2" customHeight="1" x14ac:dyDescent="0.2">
      <c r="A23" s="439" t="s">
        <v>231</v>
      </c>
      <c r="B23" s="440"/>
      <c r="C23" s="440"/>
      <c r="D23" s="440"/>
      <c r="E23" s="440"/>
      <c r="F23" s="441"/>
      <c r="G23" s="442"/>
      <c r="H23" s="442"/>
      <c r="I23" s="457"/>
      <c r="J23" s="458"/>
      <c r="K23" s="459"/>
      <c r="S23" s="141"/>
      <c r="T23" s="141"/>
      <c r="U23" s="141"/>
      <c r="V23" s="141"/>
      <c r="W23" s="141"/>
      <c r="X23" s="141"/>
    </row>
    <row r="24" spans="1:24" ht="12.2" customHeight="1" x14ac:dyDescent="0.2">
      <c r="A24" s="454" t="s">
        <v>266</v>
      </c>
      <c r="B24" s="408"/>
      <c r="C24" s="408"/>
      <c r="D24" s="408"/>
      <c r="E24" s="408"/>
      <c r="F24" s="408"/>
      <c r="G24" s="408"/>
      <c r="H24" s="408"/>
      <c r="I24" s="408"/>
      <c r="J24" s="455"/>
      <c r="K24" s="456"/>
    </row>
    <row r="25" spans="1:24" ht="12.2" customHeight="1" x14ac:dyDescent="0.2">
      <c r="A25" s="473" t="s">
        <v>146</v>
      </c>
      <c r="B25" s="474"/>
      <c r="C25" s="474"/>
      <c r="D25" s="474"/>
      <c r="E25" s="474"/>
      <c r="F25" s="474"/>
      <c r="G25" s="474"/>
      <c r="H25" s="474"/>
      <c r="I25" s="474"/>
      <c r="J25" s="474"/>
      <c r="K25" s="475"/>
    </row>
    <row r="26" spans="1:24" ht="7.5" customHeight="1" x14ac:dyDescent="0.2">
      <c r="A26" s="480"/>
      <c r="B26" s="481"/>
      <c r="C26" s="481"/>
      <c r="D26" s="481"/>
      <c r="E26" s="481"/>
      <c r="F26" s="481"/>
      <c r="G26" s="481"/>
      <c r="H26" s="481"/>
      <c r="I26" s="481"/>
      <c r="J26" s="481"/>
      <c r="K26" s="482"/>
    </row>
    <row r="27" spans="1:24" ht="12.2" customHeight="1" x14ac:dyDescent="0.2">
      <c r="A27" s="485" t="s">
        <v>258</v>
      </c>
      <c r="B27" s="486"/>
      <c r="C27" s="486"/>
      <c r="D27" s="486"/>
      <c r="E27" s="486"/>
      <c r="F27" s="486"/>
      <c r="G27" s="487"/>
      <c r="H27" s="491" t="s">
        <v>164</v>
      </c>
      <c r="I27" s="492"/>
      <c r="J27" s="495" t="s">
        <v>163</v>
      </c>
      <c r="K27" s="496"/>
    </row>
    <row r="28" spans="1:24" ht="10.5" customHeight="1" x14ac:dyDescent="0.2">
      <c r="A28" s="488"/>
      <c r="B28" s="489"/>
      <c r="C28" s="489"/>
      <c r="D28" s="489"/>
      <c r="E28" s="489"/>
      <c r="F28" s="489"/>
      <c r="G28" s="490"/>
      <c r="H28" s="493"/>
      <c r="I28" s="494"/>
      <c r="J28" s="497"/>
      <c r="K28" s="498"/>
    </row>
    <row r="29" spans="1:24" ht="12.2" customHeight="1" x14ac:dyDescent="0.2">
      <c r="A29" s="483" t="s">
        <v>165</v>
      </c>
      <c r="B29" s="484"/>
      <c r="C29" s="484"/>
      <c r="D29" s="484"/>
      <c r="E29" s="484"/>
      <c r="F29" s="484"/>
      <c r="G29" s="484"/>
      <c r="H29" s="455"/>
      <c r="I29" s="455"/>
      <c r="J29" s="455"/>
      <c r="K29" s="456"/>
    </row>
    <row r="30" spans="1:24" ht="12.2" customHeight="1" x14ac:dyDescent="0.2">
      <c r="A30" s="421" t="s">
        <v>371</v>
      </c>
      <c r="B30" s="422"/>
      <c r="C30" s="422"/>
      <c r="D30" s="422"/>
      <c r="E30" s="422"/>
      <c r="F30" s="422"/>
      <c r="G30" s="423"/>
      <c r="H30" s="427"/>
      <c r="I30" s="428"/>
      <c r="J30" s="427"/>
      <c r="K30" s="431"/>
    </row>
    <row r="31" spans="1:24" ht="12.2" customHeight="1" x14ac:dyDescent="0.2">
      <c r="A31" s="424"/>
      <c r="B31" s="425"/>
      <c r="C31" s="425"/>
      <c r="D31" s="425"/>
      <c r="E31" s="425"/>
      <c r="F31" s="425"/>
      <c r="G31" s="426"/>
      <c r="H31" s="429"/>
      <c r="I31" s="430"/>
      <c r="J31" s="429"/>
      <c r="K31" s="432"/>
    </row>
    <row r="32" spans="1:24" ht="12.2" customHeight="1" x14ac:dyDescent="0.2">
      <c r="A32" s="478" t="s">
        <v>175</v>
      </c>
      <c r="B32" s="479"/>
      <c r="C32" s="479"/>
      <c r="D32" s="479"/>
      <c r="E32" s="479"/>
      <c r="F32" s="479"/>
      <c r="G32" s="479"/>
      <c r="H32" s="455"/>
      <c r="I32" s="455"/>
      <c r="J32" s="455"/>
      <c r="K32" s="456"/>
    </row>
    <row r="33" spans="1:11" ht="12.2" customHeight="1" x14ac:dyDescent="0.2">
      <c r="A33" s="478" t="s">
        <v>166</v>
      </c>
      <c r="B33" s="479"/>
      <c r="C33" s="479"/>
      <c r="D33" s="479"/>
      <c r="E33" s="479"/>
      <c r="F33" s="479"/>
      <c r="G33" s="479"/>
      <c r="H33" s="455"/>
      <c r="I33" s="455"/>
      <c r="J33" s="455"/>
      <c r="K33" s="456"/>
    </row>
    <row r="34" spans="1:11" ht="12.2" customHeight="1" x14ac:dyDescent="0.2">
      <c r="A34" s="478" t="s">
        <v>167</v>
      </c>
      <c r="B34" s="479"/>
      <c r="C34" s="479"/>
      <c r="D34" s="479"/>
      <c r="E34" s="479"/>
      <c r="F34" s="479"/>
      <c r="G34" s="479"/>
      <c r="H34" s="476"/>
      <c r="I34" s="476"/>
      <c r="J34" s="476"/>
      <c r="K34" s="477"/>
    </row>
    <row r="35" spans="1:11" ht="10.5" customHeight="1" x14ac:dyDescent="0.2">
      <c r="A35" s="478"/>
      <c r="B35" s="479"/>
      <c r="C35" s="479"/>
      <c r="D35" s="479"/>
      <c r="E35" s="479"/>
      <c r="F35" s="479"/>
      <c r="G35" s="479"/>
      <c r="H35" s="476"/>
      <c r="I35" s="476"/>
      <c r="J35" s="476"/>
      <c r="K35" s="477"/>
    </row>
    <row r="36" spans="1:11" ht="5.25" customHeight="1" x14ac:dyDescent="0.2">
      <c r="A36" s="468"/>
      <c r="B36" s="469"/>
      <c r="C36" s="469"/>
      <c r="D36" s="469"/>
      <c r="E36" s="469"/>
      <c r="F36" s="469"/>
      <c r="G36" s="469"/>
      <c r="H36" s="469"/>
      <c r="I36" s="469"/>
      <c r="J36" s="469"/>
      <c r="K36" s="470"/>
    </row>
    <row r="37" spans="1:11" ht="12.75" customHeight="1" x14ac:dyDescent="0.25">
      <c r="A37" s="143" t="s">
        <v>169</v>
      </c>
      <c r="B37" s="33"/>
      <c r="C37" s="33"/>
      <c r="D37" s="33"/>
      <c r="E37" s="33"/>
      <c r="F37" s="33"/>
      <c r="G37" s="33"/>
      <c r="H37" s="33"/>
      <c r="I37" s="33"/>
      <c r="J37" s="33"/>
      <c r="K37" s="144"/>
    </row>
    <row r="38" spans="1:11" ht="12.2" customHeight="1" x14ac:dyDescent="0.2">
      <c r="A38" s="454" t="s">
        <v>170</v>
      </c>
      <c r="B38" s="408"/>
      <c r="C38" s="408"/>
      <c r="D38" s="408"/>
      <c r="E38" s="463"/>
      <c r="F38" s="407" t="s">
        <v>171</v>
      </c>
      <c r="G38" s="463"/>
      <c r="H38" s="407" t="s">
        <v>135</v>
      </c>
      <c r="I38" s="408"/>
      <c r="J38" s="408"/>
      <c r="K38" s="409"/>
    </row>
    <row r="39" spans="1:11" ht="12.2" customHeight="1" x14ac:dyDescent="0.2">
      <c r="A39" s="445"/>
      <c r="B39" s="411"/>
      <c r="C39" s="411"/>
      <c r="D39" s="411"/>
      <c r="E39" s="447"/>
      <c r="F39" s="410"/>
      <c r="G39" s="447"/>
      <c r="H39" s="410"/>
      <c r="I39" s="411"/>
      <c r="J39" s="411"/>
      <c r="K39" s="412"/>
    </row>
    <row r="40" spans="1:11" ht="12.2" customHeight="1" x14ac:dyDescent="0.2">
      <c r="A40" s="454" t="s">
        <v>173</v>
      </c>
      <c r="B40" s="408"/>
      <c r="C40" s="408"/>
      <c r="D40" s="408"/>
      <c r="E40" s="408"/>
      <c r="F40" s="408"/>
      <c r="G40" s="463"/>
      <c r="H40" s="407" t="s">
        <v>172</v>
      </c>
      <c r="I40" s="408"/>
      <c r="J40" s="408"/>
      <c r="K40" s="409"/>
    </row>
    <row r="41" spans="1:11" ht="12.2" customHeight="1" x14ac:dyDescent="0.2">
      <c r="A41" s="445"/>
      <c r="B41" s="411"/>
      <c r="C41" s="411"/>
      <c r="D41" s="411"/>
      <c r="E41" s="411"/>
      <c r="F41" s="411"/>
      <c r="G41" s="447"/>
      <c r="H41" s="410"/>
      <c r="I41" s="411"/>
      <c r="J41" s="411"/>
      <c r="K41" s="412"/>
    </row>
    <row r="42" spans="1:11" ht="7.35" customHeight="1" x14ac:dyDescent="0.2">
      <c r="A42" s="499"/>
      <c r="B42" s="500"/>
      <c r="C42" s="500"/>
      <c r="D42" s="500"/>
      <c r="E42" s="500"/>
      <c r="F42" s="500"/>
      <c r="G42" s="500"/>
      <c r="H42" s="500"/>
      <c r="I42" s="500"/>
      <c r="J42" s="500"/>
      <c r="K42" s="501"/>
    </row>
    <row r="43" spans="1:11" ht="12.2" customHeight="1" x14ac:dyDescent="0.2">
      <c r="A43" s="454" t="s">
        <v>170</v>
      </c>
      <c r="B43" s="408"/>
      <c r="C43" s="408"/>
      <c r="D43" s="408"/>
      <c r="E43" s="463"/>
      <c r="F43" s="407" t="s">
        <v>171</v>
      </c>
      <c r="G43" s="463"/>
      <c r="H43" s="407" t="s">
        <v>135</v>
      </c>
      <c r="I43" s="408"/>
      <c r="J43" s="408"/>
      <c r="K43" s="409"/>
    </row>
    <row r="44" spans="1:11" ht="12.2" customHeight="1" x14ac:dyDescent="0.2">
      <c r="A44" s="445"/>
      <c r="B44" s="411"/>
      <c r="C44" s="411"/>
      <c r="D44" s="411"/>
      <c r="E44" s="447"/>
      <c r="F44" s="410"/>
      <c r="G44" s="447"/>
      <c r="H44" s="410"/>
      <c r="I44" s="411"/>
      <c r="J44" s="411"/>
      <c r="K44" s="412"/>
    </row>
    <row r="45" spans="1:11" ht="12.2" customHeight="1" x14ac:dyDescent="0.2">
      <c r="A45" s="454" t="s">
        <v>173</v>
      </c>
      <c r="B45" s="408"/>
      <c r="C45" s="408"/>
      <c r="D45" s="408"/>
      <c r="E45" s="408"/>
      <c r="F45" s="408"/>
      <c r="G45" s="463"/>
      <c r="H45" s="407" t="s">
        <v>172</v>
      </c>
      <c r="I45" s="408"/>
      <c r="J45" s="408"/>
      <c r="K45" s="409"/>
    </row>
    <row r="46" spans="1:11" ht="12.2" customHeight="1" x14ac:dyDescent="0.2">
      <c r="A46" s="445"/>
      <c r="B46" s="411"/>
      <c r="C46" s="411"/>
      <c r="D46" s="411"/>
      <c r="E46" s="411"/>
      <c r="F46" s="411"/>
      <c r="G46" s="447"/>
      <c r="H46" s="410"/>
      <c r="I46" s="411"/>
      <c r="J46" s="411"/>
      <c r="K46" s="412"/>
    </row>
    <row r="47" spans="1:11" ht="7.35" customHeight="1" x14ac:dyDescent="0.2">
      <c r="A47" s="499"/>
      <c r="B47" s="500"/>
      <c r="C47" s="500"/>
      <c r="D47" s="500"/>
      <c r="E47" s="500"/>
      <c r="F47" s="500"/>
      <c r="G47" s="500"/>
      <c r="H47" s="500"/>
      <c r="I47" s="500"/>
      <c r="J47" s="500"/>
      <c r="K47" s="501"/>
    </row>
    <row r="48" spans="1:11" ht="12.2" customHeight="1" x14ac:dyDescent="0.2">
      <c r="A48" s="454" t="s">
        <v>170</v>
      </c>
      <c r="B48" s="408"/>
      <c r="C48" s="408"/>
      <c r="D48" s="408"/>
      <c r="E48" s="463"/>
      <c r="F48" s="407" t="s">
        <v>171</v>
      </c>
      <c r="G48" s="463"/>
      <c r="H48" s="407" t="s">
        <v>135</v>
      </c>
      <c r="I48" s="408"/>
      <c r="J48" s="408"/>
      <c r="K48" s="409"/>
    </row>
    <row r="49" spans="1:78" ht="12.2" customHeight="1" x14ac:dyDescent="0.2">
      <c r="A49" s="445"/>
      <c r="B49" s="411"/>
      <c r="C49" s="411"/>
      <c r="D49" s="411"/>
      <c r="E49" s="447"/>
      <c r="F49" s="410"/>
      <c r="G49" s="447"/>
      <c r="H49" s="410"/>
      <c r="I49" s="411"/>
      <c r="J49" s="411"/>
      <c r="K49" s="412"/>
    </row>
    <row r="50" spans="1:78" ht="12.2" customHeight="1" x14ac:dyDescent="0.2">
      <c r="A50" s="454" t="s">
        <v>173</v>
      </c>
      <c r="B50" s="408"/>
      <c r="C50" s="408"/>
      <c r="D50" s="408"/>
      <c r="E50" s="408"/>
      <c r="F50" s="408"/>
      <c r="G50" s="463"/>
      <c r="H50" s="407" t="s">
        <v>172</v>
      </c>
      <c r="I50" s="408"/>
      <c r="J50" s="408"/>
      <c r="K50" s="409"/>
    </row>
    <row r="51" spans="1:78" ht="12.2" customHeight="1" x14ac:dyDescent="0.2">
      <c r="A51" s="445"/>
      <c r="B51" s="411"/>
      <c r="C51" s="411"/>
      <c r="D51" s="411"/>
      <c r="E51" s="411"/>
      <c r="F51" s="411"/>
      <c r="G51" s="447"/>
      <c r="H51" s="410"/>
      <c r="I51" s="411"/>
      <c r="J51" s="411"/>
      <c r="K51" s="412"/>
    </row>
    <row r="52" spans="1:78" s="14" customFormat="1" ht="4.5" customHeight="1" x14ac:dyDescent="0.2">
      <c r="A52" s="530"/>
      <c r="B52" s="531"/>
      <c r="C52" s="531"/>
      <c r="D52" s="531"/>
      <c r="E52" s="531"/>
      <c r="F52" s="531"/>
      <c r="G52" s="531"/>
      <c r="H52" s="531"/>
      <c r="I52" s="531"/>
      <c r="J52" s="531"/>
      <c r="K52" s="532"/>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row>
    <row r="53" spans="1:78" ht="12.75" customHeight="1" x14ac:dyDescent="0.25">
      <c r="A53" s="520" t="s">
        <v>174</v>
      </c>
      <c r="B53" s="521"/>
      <c r="C53" s="521"/>
      <c r="D53" s="521"/>
      <c r="E53" s="521"/>
      <c r="F53" s="521"/>
      <c r="G53" s="521"/>
      <c r="H53" s="521"/>
      <c r="I53" s="521"/>
      <c r="J53" s="521"/>
      <c r="K53" s="522"/>
    </row>
    <row r="54" spans="1:78" x14ac:dyDescent="0.2">
      <c r="A54" s="523" t="s">
        <v>220</v>
      </c>
      <c r="B54" s="524"/>
      <c r="C54" s="524"/>
      <c r="D54" s="524"/>
      <c r="E54" s="524"/>
      <c r="F54" s="524"/>
      <c r="G54" s="524"/>
      <c r="H54" s="524"/>
      <c r="I54" s="524"/>
      <c r="J54" s="524"/>
      <c r="K54" s="525"/>
    </row>
    <row r="55" spans="1:78" ht="12.2" customHeight="1" x14ac:dyDescent="0.2">
      <c r="A55" s="145"/>
      <c r="B55" s="504" t="s">
        <v>183</v>
      </c>
      <c r="C55" s="504"/>
      <c r="D55" s="504"/>
      <c r="E55" s="504"/>
      <c r="F55" s="504" t="s">
        <v>177</v>
      </c>
      <c r="G55" s="504"/>
      <c r="H55" s="504"/>
      <c r="I55" s="504"/>
      <c r="J55" s="504" t="s">
        <v>176</v>
      </c>
      <c r="K55" s="505"/>
    </row>
    <row r="56" spans="1:78" ht="12.2" customHeight="1" x14ac:dyDescent="0.2">
      <c r="A56" s="146" t="s">
        <v>178</v>
      </c>
      <c r="B56" s="508"/>
      <c r="C56" s="508"/>
      <c r="D56" s="508"/>
      <c r="E56" s="508"/>
      <c r="F56" s="508"/>
      <c r="G56" s="508"/>
      <c r="H56" s="508"/>
      <c r="I56" s="508"/>
      <c r="J56" s="506">
        <v>0</v>
      </c>
      <c r="K56" s="507"/>
    </row>
    <row r="57" spans="1:78" ht="12.2" customHeight="1" x14ac:dyDescent="0.2">
      <c r="A57" s="146" t="s">
        <v>179</v>
      </c>
      <c r="B57" s="436"/>
      <c r="C57" s="436"/>
      <c r="D57" s="436"/>
      <c r="E57" s="436"/>
      <c r="F57" s="436"/>
      <c r="G57" s="436"/>
      <c r="H57" s="436"/>
      <c r="I57" s="436"/>
      <c r="J57" s="533">
        <v>0</v>
      </c>
      <c r="K57" s="534"/>
    </row>
    <row r="58" spans="1:78" ht="12.2" customHeight="1" x14ac:dyDescent="0.2">
      <c r="A58" s="147" t="s">
        <v>180</v>
      </c>
      <c r="B58" s="436"/>
      <c r="C58" s="436"/>
      <c r="D58" s="436"/>
      <c r="E58" s="436"/>
      <c r="F58" s="436"/>
      <c r="G58" s="436"/>
      <c r="H58" s="436"/>
      <c r="I58" s="436"/>
      <c r="J58" s="533">
        <v>0</v>
      </c>
      <c r="K58" s="534"/>
    </row>
    <row r="59" spans="1:78" ht="12.2" customHeight="1" x14ac:dyDescent="0.2">
      <c r="A59" s="145"/>
      <c r="B59" s="504" t="s">
        <v>181</v>
      </c>
      <c r="C59" s="504"/>
      <c r="D59" s="504"/>
      <c r="E59" s="504"/>
      <c r="F59" s="504" t="s">
        <v>177</v>
      </c>
      <c r="G59" s="504"/>
      <c r="H59" s="504"/>
      <c r="I59" s="504"/>
      <c r="J59" s="509"/>
      <c r="K59" s="510"/>
    </row>
    <row r="60" spans="1:78" ht="12.2" customHeight="1" x14ac:dyDescent="0.2">
      <c r="A60" s="148" t="s">
        <v>178</v>
      </c>
      <c r="B60" s="436"/>
      <c r="C60" s="436"/>
      <c r="D60" s="436"/>
      <c r="E60" s="436"/>
      <c r="F60" s="436"/>
      <c r="G60" s="436"/>
      <c r="H60" s="436"/>
      <c r="I60" s="436"/>
      <c r="J60" s="502"/>
      <c r="K60" s="503"/>
    </row>
    <row r="61" spans="1:78" ht="12.2" customHeight="1" x14ac:dyDescent="0.2">
      <c r="A61" s="148" t="s">
        <v>179</v>
      </c>
      <c r="B61" s="436"/>
      <c r="C61" s="436"/>
      <c r="D61" s="436"/>
      <c r="E61" s="436"/>
      <c r="F61" s="436"/>
      <c r="G61" s="436"/>
      <c r="H61" s="436"/>
      <c r="I61" s="436"/>
      <c r="J61" s="502"/>
      <c r="K61" s="503"/>
    </row>
    <row r="62" spans="1:78" ht="12.2" customHeight="1" x14ac:dyDescent="0.2">
      <c r="A62" s="148" t="s">
        <v>180</v>
      </c>
      <c r="B62" s="436"/>
      <c r="C62" s="436"/>
      <c r="D62" s="436"/>
      <c r="E62" s="436"/>
      <c r="F62" s="436"/>
      <c r="G62" s="436"/>
      <c r="H62" s="436"/>
      <c r="I62" s="436"/>
      <c r="J62" s="502"/>
      <c r="K62" s="503"/>
    </row>
    <row r="63" spans="1:78" ht="12.2" customHeight="1" x14ac:dyDescent="0.2">
      <c r="A63" s="145"/>
      <c r="B63" s="504" t="s">
        <v>182</v>
      </c>
      <c r="C63" s="504"/>
      <c r="D63" s="504"/>
      <c r="E63" s="504"/>
      <c r="F63" s="504" t="s">
        <v>177</v>
      </c>
      <c r="G63" s="504"/>
      <c r="H63" s="504"/>
      <c r="I63" s="504"/>
      <c r="J63" s="509"/>
      <c r="K63" s="510"/>
    </row>
    <row r="64" spans="1:78" ht="12.2" customHeight="1" x14ac:dyDescent="0.2">
      <c r="A64" s="146" t="s">
        <v>178</v>
      </c>
      <c r="B64" s="436"/>
      <c r="C64" s="436"/>
      <c r="D64" s="436"/>
      <c r="E64" s="436"/>
      <c r="F64" s="436"/>
      <c r="G64" s="436"/>
      <c r="H64" s="436"/>
      <c r="I64" s="436"/>
      <c r="J64" s="502"/>
      <c r="K64" s="503"/>
    </row>
    <row r="65" spans="1:16" ht="12.2" customHeight="1" x14ac:dyDescent="0.2">
      <c r="A65" s="146" t="s">
        <v>179</v>
      </c>
      <c r="B65" s="436"/>
      <c r="C65" s="436"/>
      <c r="D65" s="436"/>
      <c r="E65" s="436"/>
      <c r="F65" s="436"/>
      <c r="G65" s="436"/>
      <c r="H65" s="436"/>
      <c r="I65" s="436"/>
      <c r="J65" s="502"/>
      <c r="K65" s="503"/>
    </row>
    <row r="66" spans="1:16" ht="12.2" customHeight="1" x14ac:dyDescent="0.2">
      <c r="A66" s="146" t="s">
        <v>180</v>
      </c>
      <c r="B66" s="580"/>
      <c r="C66" s="580"/>
      <c r="D66" s="580"/>
      <c r="E66" s="580"/>
      <c r="F66" s="580"/>
      <c r="G66" s="580"/>
      <c r="H66" s="580"/>
      <c r="I66" s="580"/>
      <c r="J66" s="502"/>
      <c r="K66" s="503"/>
    </row>
    <row r="67" spans="1:16" x14ac:dyDescent="0.2">
      <c r="A67" s="535" t="s">
        <v>184</v>
      </c>
      <c r="B67" s="536"/>
      <c r="C67" s="536"/>
      <c r="D67" s="536"/>
      <c r="E67" s="536"/>
      <c r="F67" s="536"/>
      <c r="G67" s="536"/>
      <c r="H67" s="536"/>
      <c r="I67" s="536"/>
      <c r="J67" s="536"/>
      <c r="K67" s="537"/>
    </row>
    <row r="68" spans="1:16" x14ac:dyDescent="0.2">
      <c r="A68" s="581" t="s">
        <v>188</v>
      </c>
      <c r="B68" s="582"/>
      <c r="C68" s="582"/>
      <c r="D68" s="582"/>
      <c r="E68" s="582"/>
      <c r="F68" s="582"/>
      <c r="G68" s="582"/>
      <c r="H68" s="582"/>
      <c r="I68" s="582"/>
      <c r="J68" s="582"/>
      <c r="K68" s="583"/>
    </row>
    <row r="69" spans="1:16" x14ac:dyDescent="0.2">
      <c r="A69" s="608" t="s">
        <v>97</v>
      </c>
      <c r="B69" s="609"/>
      <c r="C69" s="609"/>
      <c r="D69" s="373" t="s">
        <v>98</v>
      </c>
      <c r="E69" s="374"/>
      <c r="F69" s="374"/>
      <c r="G69" s="375"/>
      <c r="H69" s="609" t="s">
        <v>185</v>
      </c>
      <c r="I69" s="609"/>
      <c r="J69" s="609" t="s">
        <v>186</v>
      </c>
      <c r="K69" s="610"/>
    </row>
    <row r="70" spans="1:16" ht="15" x14ac:dyDescent="0.25">
      <c r="A70" s="603"/>
      <c r="B70" s="604"/>
      <c r="C70" s="605"/>
      <c r="D70" s="586"/>
      <c r="E70" s="587"/>
      <c r="F70" s="587"/>
      <c r="G70" s="588"/>
      <c r="H70" s="386"/>
      <c r="I70" s="387"/>
      <c r="J70" s="601">
        <v>0</v>
      </c>
      <c r="K70" s="602"/>
    </row>
    <row r="71" spans="1:16" ht="15" x14ac:dyDescent="0.25">
      <c r="A71" s="595"/>
      <c r="B71" s="606"/>
      <c r="C71" s="607"/>
      <c r="D71" s="586"/>
      <c r="E71" s="587"/>
      <c r="F71" s="587"/>
      <c r="G71" s="588"/>
      <c r="H71" s="386"/>
      <c r="I71" s="387"/>
      <c r="J71" s="601">
        <v>0</v>
      </c>
      <c r="K71" s="602"/>
    </row>
    <row r="72" spans="1:16" ht="15" x14ac:dyDescent="0.25">
      <c r="A72" s="595"/>
      <c r="B72" s="587"/>
      <c r="C72" s="588"/>
      <c r="D72" s="586"/>
      <c r="E72" s="587"/>
      <c r="F72" s="587"/>
      <c r="G72" s="588"/>
      <c r="H72" s="386"/>
      <c r="I72" s="387"/>
      <c r="J72" s="596">
        <v>0</v>
      </c>
      <c r="K72" s="597"/>
    </row>
    <row r="73" spans="1:16" ht="15" x14ac:dyDescent="0.25">
      <c r="A73" s="598"/>
      <c r="B73" s="599"/>
      <c r="C73" s="600"/>
      <c r="D73" s="589"/>
      <c r="E73" s="590"/>
      <c r="F73" s="590"/>
      <c r="G73" s="591"/>
      <c r="H73" s="539"/>
      <c r="I73" s="387"/>
      <c r="J73" s="601">
        <v>0</v>
      </c>
      <c r="K73" s="602"/>
    </row>
    <row r="74" spans="1:16" x14ac:dyDescent="0.2">
      <c r="A74" s="592"/>
      <c r="B74" s="593"/>
      <c r="C74" s="593"/>
      <c r="D74" s="593"/>
      <c r="E74" s="593"/>
      <c r="F74" s="593"/>
      <c r="G74" s="593"/>
      <c r="H74" s="594"/>
      <c r="I74" s="46" t="s">
        <v>102</v>
      </c>
      <c r="J74" s="584">
        <f>SUM(J70:K73)</f>
        <v>0</v>
      </c>
      <c r="K74" s="585"/>
    </row>
    <row r="75" spans="1:16" ht="15" x14ac:dyDescent="0.25">
      <c r="A75" s="511"/>
      <c r="B75" s="512"/>
      <c r="C75" s="512"/>
      <c r="D75" s="512"/>
      <c r="E75" s="512"/>
      <c r="F75" s="512"/>
      <c r="G75" s="512"/>
      <c r="H75" s="512"/>
      <c r="I75" s="512"/>
      <c r="J75" s="512"/>
      <c r="K75" s="513"/>
    </row>
    <row r="76" spans="1:16" x14ac:dyDescent="0.2">
      <c r="A76" s="581" t="s">
        <v>187</v>
      </c>
      <c r="B76" s="582"/>
      <c r="C76" s="582"/>
      <c r="D76" s="582"/>
      <c r="E76" s="582"/>
      <c r="F76" s="582"/>
      <c r="G76" s="582"/>
      <c r="H76" s="582"/>
      <c r="I76" s="582"/>
      <c r="J76" s="582"/>
      <c r="K76" s="583"/>
    </row>
    <row r="77" spans="1:16" x14ac:dyDescent="0.2">
      <c r="A77" s="611" t="s">
        <v>259</v>
      </c>
      <c r="B77" s="612"/>
      <c r="C77" s="612"/>
      <c r="D77" s="612"/>
      <c r="E77" s="612"/>
      <c r="F77" s="612"/>
      <c r="G77" s="612"/>
      <c r="H77" s="612"/>
      <c r="I77" s="612"/>
      <c r="J77" s="612"/>
      <c r="K77" s="613"/>
    </row>
    <row r="78" spans="1:16" x14ac:dyDescent="0.2">
      <c r="A78" s="614"/>
      <c r="B78" s="615"/>
      <c r="C78" s="615"/>
      <c r="D78" s="615"/>
      <c r="E78" s="615"/>
      <c r="F78" s="615"/>
      <c r="G78" s="615"/>
      <c r="H78" s="615"/>
      <c r="I78" s="615"/>
      <c r="J78" s="615"/>
      <c r="K78" s="616"/>
    </row>
    <row r="79" spans="1:16" ht="25.5" customHeight="1" x14ac:dyDescent="0.2">
      <c r="A79" s="622" t="s">
        <v>189</v>
      </c>
      <c r="B79" s="621"/>
      <c r="C79" s="621"/>
      <c r="D79" s="621"/>
      <c r="E79" s="617" t="s">
        <v>190</v>
      </c>
      <c r="F79" s="621"/>
      <c r="G79" s="126" t="s">
        <v>192</v>
      </c>
      <c r="H79" s="619" t="s">
        <v>191</v>
      </c>
      <c r="I79" s="620"/>
      <c r="J79" s="617" t="s">
        <v>193</v>
      </c>
      <c r="K79" s="618"/>
    </row>
    <row r="80" spans="1:16" ht="12.2" customHeight="1" x14ac:dyDescent="0.25">
      <c r="A80" s="148" t="s">
        <v>178</v>
      </c>
      <c r="B80" s="623"/>
      <c r="C80" s="623"/>
      <c r="D80" s="623"/>
      <c r="E80" s="623"/>
      <c r="F80" s="623"/>
      <c r="G80" s="123"/>
      <c r="H80" s="527"/>
      <c r="I80" s="527"/>
      <c r="J80" s="624">
        <v>0</v>
      </c>
      <c r="K80" s="625"/>
      <c r="N80" s="139" t="s">
        <v>241</v>
      </c>
      <c r="O80" s="139" t="s">
        <v>239</v>
      </c>
      <c r="P80" s="139" t="s">
        <v>242</v>
      </c>
    </row>
    <row r="81" spans="1:11" ht="12.2" customHeight="1" x14ac:dyDescent="0.25">
      <c r="A81" s="148" t="s">
        <v>179</v>
      </c>
      <c r="B81" s="623"/>
      <c r="C81" s="623"/>
      <c r="D81" s="623"/>
      <c r="E81" s="623"/>
      <c r="F81" s="623"/>
      <c r="G81" s="123"/>
      <c r="H81" s="527"/>
      <c r="I81" s="527"/>
      <c r="J81" s="624">
        <v>0</v>
      </c>
      <c r="K81" s="625"/>
    </row>
    <row r="82" spans="1:11" ht="12.2" customHeight="1" x14ac:dyDescent="0.25">
      <c r="A82" s="148" t="s">
        <v>180</v>
      </c>
      <c r="B82" s="623"/>
      <c r="C82" s="623"/>
      <c r="D82" s="623"/>
      <c r="E82" s="623"/>
      <c r="F82" s="623"/>
      <c r="G82" s="123"/>
      <c r="H82" s="527"/>
      <c r="I82" s="527"/>
      <c r="J82" s="624">
        <v>0</v>
      </c>
      <c r="K82" s="625"/>
    </row>
    <row r="83" spans="1:11" ht="12.2" customHeight="1" x14ac:dyDescent="0.25">
      <c r="A83" s="148" t="s">
        <v>268</v>
      </c>
      <c r="B83" s="623"/>
      <c r="C83" s="623"/>
      <c r="D83" s="623"/>
      <c r="E83" s="623"/>
      <c r="F83" s="623"/>
      <c r="G83" s="123"/>
      <c r="H83" s="527"/>
      <c r="I83" s="527"/>
      <c r="J83" s="624">
        <v>0</v>
      </c>
      <c r="K83" s="625"/>
    </row>
    <row r="84" spans="1:11" ht="12.2" customHeight="1" x14ac:dyDescent="0.25">
      <c r="A84" s="148" t="s">
        <v>269</v>
      </c>
      <c r="B84" s="623"/>
      <c r="C84" s="623"/>
      <c r="D84" s="623"/>
      <c r="E84" s="623"/>
      <c r="F84" s="623"/>
      <c r="G84" s="123"/>
      <c r="H84" s="527"/>
      <c r="I84" s="527"/>
      <c r="J84" s="624">
        <v>0</v>
      </c>
      <c r="K84" s="625"/>
    </row>
    <row r="85" spans="1:11" ht="12.2" customHeight="1" x14ac:dyDescent="0.25">
      <c r="A85" s="148" t="s">
        <v>270</v>
      </c>
      <c r="B85" s="623"/>
      <c r="C85" s="623"/>
      <c r="D85" s="623"/>
      <c r="E85" s="623"/>
      <c r="F85" s="623"/>
      <c r="G85" s="123"/>
      <c r="H85" s="527"/>
      <c r="I85" s="527"/>
      <c r="J85" s="624">
        <v>0</v>
      </c>
      <c r="K85" s="625"/>
    </row>
    <row r="86" spans="1:11" ht="15" customHeight="1" x14ac:dyDescent="0.2">
      <c r="A86" s="592"/>
      <c r="B86" s="593"/>
      <c r="C86" s="593"/>
      <c r="D86" s="593"/>
      <c r="E86" s="593"/>
      <c r="F86" s="593"/>
      <c r="G86" s="593"/>
      <c r="H86" s="594"/>
      <c r="I86" s="8" t="s">
        <v>102</v>
      </c>
      <c r="J86" s="626">
        <f>SUM(J80:K85)</f>
        <v>0</v>
      </c>
      <c r="K86" s="627"/>
    </row>
    <row r="87" spans="1:11" ht="7.35" customHeight="1" x14ac:dyDescent="0.25">
      <c r="A87" s="511"/>
      <c r="B87" s="512"/>
      <c r="C87" s="512"/>
      <c r="D87" s="512"/>
      <c r="E87" s="512"/>
      <c r="F87" s="512"/>
      <c r="G87" s="512"/>
      <c r="H87" s="512"/>
      <c r="I87" s="512"/>
      <c r="J87" s="512"/>
      <c r="K87" s="513"/>
    </row>
    <row r="88" spans="1:11" ht="36" customHeight="1" x14ac:dyDescent="0.2">
      <c r="A88" s="622" t="s">
        <v>194</v>
      </c>
      <c r="B88" s="630"/>
      <c r="C88" s="651" t="s">
        <v>195</v>
      </c>
      <c r="D88" s="651"/>
      <c r="E88" s="629"/>
      <c r="F88" s="628" t="s">
        <v>196</v>
      </c>
      <c r="G88" s="629"/>
      <c r="H88" s="642" t="s">
        <v>114</v>
      </c>
      <c r="I88" s="642"/>
      <c r="J88" s="640" t="s">
        <v>197</v>
      </c>
      <c r="K88" s="641"/>
    </row>
    <row r="89" spans="1:11" ht="12.2" customHeight="1" x14ac:dyDescent="0.25">
      <c r="A89" s="148" t="s">
        <v>178</v>
      </c>
      <c r="B89" s="127"/>
      <c r="C89" s="526"/>
      <c r="D89" s="526"/>
      <c r="E89" s="526"/>
      <c r="F89" s="527"/>
      <c r="G89" s="527"/>
      <c r="H89" s="527"/>
      <c r="I89" s="527"/>
      <c r="J89" s="528"/>
      <c r="K89" s="529"/>
    </row>
    <row r="90" spans="1:11" ht="12.2" customHeight="1" x14ac:dyDescent="0.25">
      <c r="A90" s="148" t="s">
        <v>179</v>
      </c>
      <c r="B90" s="127"/>
      <c r="C90" s="526"/>
      <c r="D90" s="526"/>
      <c r="E90" s="526"/>
      <c r="F90" s="527"/>
      <c r="G90" s="527"/>
      <c r="H90" s="527"/>
      <c r="I90" s="527"/>
      <c r="J90" s="528"/>
      <c r="K90" s="529"/>
    </row>
    <row r="91" spans="1:11" ht="12.2" customHeight="1" x14ac:dyDescent="0.25">
      <c r="A91" s="148" t="s">
        <v>180</v>
      </c>
      <c r="B91" s="127"/>
      <c r="C91" s="526"/>
      <c r="D91" s="526"/>
      <c r="E91" s="526"/>
      <c r="F91" s="527"/>
      <c r="G91" s="527"/>
      <c r="H91" s="527"/>
      <c r="I91" s="527"/>
      <c r="J91" s="528"/>
      <c r="K91" s="529"/>
    </row>
    <row r="92" spans="1:11" ht="12.2" customHeight="1" x14ac:dyDescent="0.25">
      <c r="A92" s="148" t="s">
        <v>268</v>
      </c>
      <c r="B92" s="127"/>
      <c r="C92" s="526"/>
      <c r="D92" s="526"/>
      <c r="E92" s="526"/>
      <c r="F92" s="527"/>
      <c r="G92" s="527"/>
      <c r="H92" s="527"/>
      <c r="I92" s="527"/>
      <c r="J92" s="528"/>
      <c r="K92" s="529"/>
    </row>
    <row r="93" spans="1:11" ht="12.2" customHeight="1" x14ac:dyDescent="0.25">
      <c r="A93" s="148" t="s">
        <v>269</v>
      </c>
      <c r="B93" s="127"/>
      <c r="C93" s="526"/>
      <c r="D93" s="526"/>
      <c r="E93" s="526"/>
      <c r="F93" s="527"/>
      <c r="G93" s="527"/>
      <c r="H93" s="527"/>
      <c r="I93" s="527"/>
      <c r="J93" s="528"/>
      <c r="K93" s="529"/>
    </row>
    <row r="94" spans="1:11" ht="12.2" customHeight="1" x14ac:dyDescent="0.25">
      <c r="A94" s="148" t="s">
        <v>270</v>
      </c>
      <c r="B94" s="127"/>
      <c r="C94" s="526"/>
      <c r="D94" s="526"/>
      <c r="E94" s="526"/>
      <c r="F94" s="527"/>
      <c r="G94" s="527"/>
      <c r="H94" s="527"/>
      <c r="I94" s="527"/>
      <c r="J94" s="528"/>
      <c r="K94" s="529"/>
    </row>
    <row r="95" spans="1:11" ht="12.2" customHeight="1" x14ac:dyDescent="0.2">
      <c r="A95" s="149"/>
      <c r="B95" s="10" t="s">
        <v>102</v>
      </c>
      <c r="C95" s="657">
        <f>SUM(C89:E94)</f>
        <v>0</v>
      </c>
      <c r="D95" s="657"/>
      <c r="E95" s="657"/>
      <c r="F95" s="15"/>
      <c r="G95" s="8" t="s">
        <v>102</v>
      </c>
      <c r="H95" s="658">
        <f>SUM(H89:I94)</f>
        <v>0</v>
      </c>
      <c r="I95" s="659"/>
      <c r="J95" s="652"/>
      <c r="K95" s="653"/>
    </row>
    <row r="96" spans="1:11" ht="10.5" customHeight="1" x14ac:dyDescent="0.2">
      <c r="A96" s="514"/>
      <c r="B96" s="515"/>
      <c r="C96" s="515"/>
      <c r="D96" s="515"/>
      <c r="E96" s="515"/>
      <c r="F96" s="515"/>
      <c r="G96" s="515"/>
      <c r="H96" s="515"/>
      <c r="I96" s="515"/>
      <c r="J96" s="515"/>
      <c r="K96" s="516"/>
    </row>
    <row r="97" spans="1:11" x14ac:dyDescent="0.2">
      <c r="A97" s="654" t="s">
        <v>198</v>
      </c>
      <c r="B97" s="655"/>
      <c r="C97" s="655"/>
      <c r="D97" s="655"/>
      <c r="E97" s="655"/>
      <c r="F97" s="655"/>
      <c r="G97" s="655"/>
      <c r="H97" s="655"/>
      <c r="I97" s="655"/>
      <c r="J97" s="655"/>
      <c r="K97" s="656"/>
    </row>
    <row r="98" spans="1:11" x14ac:dyDescent="0.2">
      <c r="A98" s="637" t="s">
        <v>263</v>
      </c>
      <c r="B98" s="638"/>
      <c r="C98" s="638"/>
      <c r="D98" s="638"/>
      <c r="E98" s="638"/>
      <c r="F98" s="638"/>
      <c r="G98" s="638"/>
      <c r="H98" s="638"/>
      <c r="I98" s="638"/>
      <c r="J98" s="638"/>
      <c r="K98" s="639"/>
    </row>
    <row r="99" spans="1:11" ht="3" customHeight="1" x14ac:dyDescent="0.2">
      <c r="A99" s="517"/>
      <c r="B99" s="518"/>
      <c r="C99" s="518"/>
      <c r="D99" s="518"/>
      <c r="E99" s="518"/>
      <c r="F99" s="518"/>
      <c r="G99" s="518"/>
      <c r="H99" s="518"/>
      <c r="I99" s="518"/>
      <c r="J99" s="518"/>
      <c r="K99" s="519"/>
    </row>
    <row r="100" spans="1:11" ht="12.2" customHeight="1" x14ac:dyDescent="0.2">
      <c r="A100" s="663" t="s">
        <v>213</v>
      </c>
      <c r="B100" s="664"/>
      <c r="C100" s="664"/>
      <c r="D100" s="664"/>
      <c r="E100" s="664"/>
      <c r="F100" s="664"/>
      <c r="G100" s="664"/>
      <c r="H100" s="664"/>
      <c r="I100" s="664"/>
      <c r="J100" s="664"/>
      <c r="K100" s="665"/>
    </row>
    <row r="101" spans="1:11" ht="12.2" customHeight="1" x14ac:dyDescent="0.2">
      <c r="A101" s="631" t="s">
        <v>267</v>
      </c>
      <c r="B101" s="632"/>
      <c r="C101" s="632"/>
      <c r="D101" s="632"/>
      <c r="E101" s="633"/>
      <c r="F101" s="541" t="s">
        <v>216</v>
      </c>
      <c r="G101" s="643"/>
      <c r="H101" s="541" t="s">
        <v>214</v>
      </c>
      <c r="I101" s="643"/>
      <c r="J101" s="541" t="s">
        <v>215</v>
      </c>
      <c r="K101" s="542"/>
    </row>
    <row r="102" spans="1:11" ht="12.2" customHeight="1" x14ac:dyDescent="0.2">
      <c r="A102" s="634"/>
      <c r="B102" s="635"/>
      <c r="C102" s="635"/>
      <c r="D102" s="635"/>
      <c r="E102" s="636"/>
      <c r="F102" s="545"/>
      <c r="G102" s="546"/>
      <c r="H102" s="545"/>
      <c r="I102" s="546"/>
      <c r="J102" s="545"/>
      <c r="K102" s="650"/>
    </row>
    <row r="103" spans="1:11" ht="12.2" customHeight="1" x14ac:dyDescent="0.2">
      <c r="A103" s="631" t="s">
        <v>217</v>
      </c>
      <c r="B103" s="632"/>
      <c r="C103" s="632"/>
      <c r="D103" s="632"/>
      <c r="E103" s="633"/>
      <c r="F103" s="541" t="s">
        <v>216</v>
      </c>
      <c r="G103" s="643"/>
      <c r="H103" s="541" t="s">
        <v>214</v>
      </c>
      <c r="I103" s="643"/>
      <c r="J103" s="541" t="s">
        <v>215</v>
      </c>
      <c r="K103" s="542"/>
    </row>
    <row r="104" spans="1:11" ht="12.2" customHeight="1" x14ac:dyDescent="0.2">
      <c r="A104" s="634"/>
      <c r="B104" s="635"/>
      <c r="C104" s="635"/>
      <c r="D104" s="635"/>
      <c r="E104" s="636"/>
      <c r="F104" s="471"/>
      <c r="G104" s="471"/>
      <c r="H104" s="471"/>
      <c r="I104" s="471"/>
      <c r="J104" s="471"/>
      <c r="K104" s="472"/>
    </row>
    <row r="105" spans="1:11" ht="12.2" customHeight="1" x14ac:dyDescent="0.2">
      <c r="A105" s="644" t="s">
        <v>218</v>
      </c>
      <c r="B105" s="645"/>
      <c r="C105" s="645"/>
      <c r="D105" s="645"/>
      <c r="E105" s="646"/>
      <c r="F105" s="541" t="s">
        <v>216</v>
      </c>
      <c r="G105" s="643"/>
      <c r="H105" s="541" t="s">
        <v>214</v>
      </c>
      <c r="I105" s="643"/>
      <c r="J105" s="541" t="s">
        <v>215</v>
      </c>
      <c r="K105" s="542"/>
    </row>
    <row r="106" spans="1:11" ht="12.2" customHeight="1" x14ac:dyDescent="0.2">
      <c r="A106" s="647"/>
      <c r="B106" s="648"/>
      <c r="C106" s="648"/>
      <c r="D106" s="648"/>
      <c r="E106" s="649"/>
      <c r="F106" s="545"/>
      <c r="G106" s="546"/>
      <c r="H106" s="545"/>
      <c r="I106" s="546"/>
      <c r="J106" s="545"/>
      <c r="K106" s="650"/>
    </row>
    <row r="107" spans="1:11" ht="12.2" customHeight="1" x14ac:dyDescent="0.2">
      <c r="A107" s="421" t="s">
        <v>219</v>
      </c>
      <c r="B107" s="422"/>
      <c r="C107" s="422"/>
      <c r="D107" s="422"/>
      <c r="E107" s="423"/>
      <c r="F107" s="541" t="s">
        <v>216</v>
      </c>
      <c r="G107" s="643"/>
      <c r="H107" s="541" t="s">
        <v>214</v>
      </c>
      <c r="I107" s="643"/>
      <c r="J107" s="541" t="s">
        <v>215</v>
      </c>
      <c r="K107" s="542"/>
    </row>
    <row r="108" spans="1:11" x14ac:dyDescent="0.2">
      <c r="A108" s="666"/>
      <c r="B108" s="667"/>
      <c r="C108" s="667"/>
      <c r="D108" s="667"/>
      <c r="E108" s="668"/>
      <c r="F108" s="471"/>
      <c r="G108" s="471"/>
      <c r="H108" s="471"/>
      <c r="I108" s="471"/>
      <c r="J108" s="471"/>
      <c r="K108" s="472"/>
    </row>
    <row r="109" spans="1:11" x14ac:dyDescent="0.2">
      <c r="A109" s="424"/>
      <c r="B109" s="425"/>
      <c r="C109" s="425"/>
      <c r="D109" s="425"/>
      <c r="E109" s="426"/>
      <c r="F109" s="471"/>
      <c r="G109" s="471"/>
      <c r="H109" s="471"/>
      <c r="I109" s="471"/>
      <c r="J109" s="471"/>
      <c r="K109" s="472"/>
    </row>
    <row r="110" spans="1:11" ht="12.2" customHeight="1" x14ac:dyDescent="0.2">
      <c r="A110" s="454" t="s">
        <v>394</v>
      </c>
      <c r="B110" s="408"/>
      <c r="C110" s="408"/>
      <c r="D110" s="408"/>
      <c r="E110" s="408"/>
      <c r="F110" s="408"/>
      <c r="G110" s="408"/>
      <c r="H110" s="408"/>
      <c r="I110" s="408"/>
      <c r="J110" s="408"/>
      <c r="K110" s="409"/>
    </row>
    <row r="111" spans="1:11" ht="37.5" customHeight="1" x14ac:dyDescent="0.2">
      <c r="A111" s="445"/>
      <c r="B111" s="411"/>
      <c r="C111" s="411"/>
      <c r="D111" s="411"/>
      <c r="E111" s="411"/>
      <c r="F111" s="411"/>
      <c r="G111" s="411"/>
      <c r="H111" s="411"/>
      <c r="I111" s="411"/>
      <c r="J111" s="411"/>
      <c r="K111" s="412"/>
    </row>
    <row r="112" spans="1:11" x14ac:dyDescent="0.2">
      <c r="A112" s="660"/>
      <c r="B112" s="661"/>
      <c r="C112" s="661"/>
      <c r="D112" s="661"/>
      <c r="E112" s="661"/>
      <c r="F112" s="661"/>
      <c r="G112" s="661"/>
      <c r="H112" s="661"/>
      <c r="I112" s="661"/>
      <c r="J112" s="661"/>
      <c r="K112" s="662"/>
    </row>
    <row r="113" spans="1:11" ht="12.75" customHeight="1" x14ac:dyDescent="0.2">
      <c r="A113" s="611" t="s">
        <v>264</v>
      </c>
      <c r="B113" s="612"/>
      <c r="C113" s="612"/>
      <c r="D113" s="612"/>
      <c r="E113" s="612"/>
      <c r="F113" s="612"/>
      <c r="G113" s="612"/>
      <c r="H113" s="612"/>
      <c r="I113" s="612"/>
      <c r="J113" s="612"/>
      <c r="K113" s="613"/>
    </row>
    <row r="114" spans="1:11" x14ac:dyDescent="0.2">
      <c r="A114" s="614"/>
      <c r="B114" s="615"/>
      <c r="C114" s="615"/>
      <c r="D114" s="615"/>
      <c r="E114" s="615"/>
      <c r="F114" s="615"/>
      <c r="G114" s="615"/>
      <c r="H114" s="615"/>
      <c r="I114" s="615"/>
      <c r="J114" s="615"/>
      <c r="K114" s="616"/>
    </row>
    <row r="115" spans="1:11" ht="0.75" customHeight="1" x14ac:dyDescent="0.2">
      <c r="A115" s="547"/>
      <c r="B115" s="548"/>
      <c r="C115" s="548"/>
      <c r="D115" s="548"/>
      <c r="E115" s="548"/>
      <c r="F115" s="548"/>
      <c r="G115" s="548"/>
      <c r="H115" s="548"/>
      <c r="I115" s="548"/>
      <c r="J115" s="548"/>
      <c r="K115" s="549"/>
    </row>
    <row r="116" spans="1:11" ht="12.2" customHeight="1" x14ac:dyDescent="0.2">
      <c r="A116" s="544" t="s">
        <v>356</v>
      </c>
      <c r="B116" s="374"/>
      <c r="C116" s="375"/>
      <c r="D116" s="373" t="s">
        <v>199</v>
      </c>
      <c r="E116" s="375"/>
      <c r="F116" s="609" t="s">
        <v>202</v>
      </c>
      <c r="G116" s="609"/>
      <c r="H116" s="609"/>
      <c r="I116" s="609"/>
      <c r="J116" s="59" t="s">
        <v>201</v>
      </c>
      <c r="K116" s="150" t="s">
        <v>200</v>
      </c>
    </row>
    <row r="117" spans="1:11" ht="12.2" customHeight="1" x14ac:dyDescent="0.2">
      <c r="A117" s="550"/>
      <c r="B117" s="551"/>
      <c r="C117" s="551"/>
      <c r="D117" s="552"/>
      <c r="E117" s="552"/>
      <c r="F117" s="543"/>
      <c r="G117" s="543"/>
      <c r="H117" s="543"/>
      <c r="I117" s="405"/>
      <c r="J117" s="61"/>
      <c r="K117" s="151"/>
    </row>
    <row r="118" spans="1:11" ht="12.2" customHeight="1" x14ac:dyDescent="0.2">
      <c r="A118" s="550"/>
      <c r="B118" s="551"/>
      <c r="C118" s="551"/>
      <c r="D118" s="552"/>
      <c r="E118" s="552"/>
      <c r="F118" s="543"/>
      <c r="G118" s="543"/>
      <c r="H118" s="543"/>
      <c r="I118" s="405"/>
      <c r="J118" s="60"/>
      <c r="K118" s="152"/>
    </row>
    <row r="119" spans="1:11" ht="13.5" customHeight="1" x14ac:dyDescent="0.2">
      <c r="A119" s="559" t="s">
        <v>57</v>
      </c>
      <c r="B119" s="560"/>
      <c r="C119" s="561"/>
      <c r="D119" s="562" t="s">
        <v>56</v>
      </c>
      <c r="E119" s="563"/>
      <c r="F119" s="543"/>
      <c r="G119" s="543"/>
      <c r="H119" s="543"/>
      <c r="I119" s="405"/>
      <c r="J119" s="60"/>
      <c r="K119" s="152"/>
    </row>
    <row r="120" spans="1:11" ht="12" customHeight="1" x14ac:dyDescent="0.2">
      <c r="A120" s="376" t="s">
        <v>340</v>
      </c>
      <c r="B120" s="377"/>
      <c r="C120" s="378"/>
      <c r="D120" s="396"/>
      <c r="E120" s="383"/>
      <c r="F120" s="539"/>
      <c r="G120" s="540"/>
      <c r="H120" s="386"/>
      <c r="I120" s="538"/>
      <c r="J120" s="60"/>
      <c r="K120" s="152"/>
    </row>
    <row r="121" spans="1:11" ht="12" customHeight="1" x14ac:dyDescent="0.2">
      <c r="A121" s="379"/>
      <c r="B121" s="380"/>
      <c r="C121" s="381"/>
      <c r="D121" s="398"/>
      <c r="E121" s="385"/>
      <c r="F121" s="556" t="s">
        <v>341</v>
      </c>
      <c r="G121" s="557"/>
      <c r="H121" s="557"/>
      <c r="I121" s="558"/>
      <c r="J121" s="60"/>
      <c r="K121" s="152"/>
    </row>
    <row r="122" spans="1:11" ht="15" customHeight="1" x14ac:dyDescent="0.2">
      <c r="A122" s="153"/>
      <c r="B122" s="63"/>
      <c r="C122" s="63"/>
      <c r="D122" s="63"/>
      <c r="E122" s="64"/>
      <c r="F122" s="65"/>
      <c r="G122" s="65"/>
      <c r="H122" s="386"/>
      <c r="I122" s="387"/>
      <c r="J122" s="60"/>
      <c r="K122" s="152"/>
    </row>
    <row r="123" spans="1:11" ht="11.25" customHeight="1" x14ac:dyDescent="0.2">
      <c r="A123" s="553"/>
      <c r="B123" s="554"/>
      <c r="C123" s="554"/>
      <c r="D123" s="554"/>
      <c r="E123" s="554"/>
      <c r="F123" s="554"/>
      <c r="G123" s="554"/>
      <c r="H123" s="554"/>
      <c r="I123" s="554"/>
      <c r="J123" s="554"/>
      <c r="K123" s="555"/>
    </row>
    <row r="124" spans="1:11" ht="12.2" customHeight="1" x14ac:dyDescent="0.2">
      <c r="A124" s="544" t="s">
        <v>357</v>
      </c>
      <c r="B124" s="374"/>
      <c r="C124" s="375"/>
      <c r="D124" s="373" t="s">
        <v>199</v>
      </c>
      <c r="E124" s="375"/>
      <c r="F124" s="373" t="s">
        <v>202</v>
      </c>
      <c r="G124" s="374"/>
      <c r="H124" s="374"/>
      <c r="I124" s="375"/>
      <c r="J124" s="121" t="s">
        <v>201</v>
      </c>
      <c r="K124" s="154" t="s">
        <v>200</v>
      </c>
    </row>
    <row r="125" spans="1:11" ht="12.2" customHeight="1" x14ac:dyDescent="0.2">
      <c r="A125" s="395"/>
      <c r="B125" s="396"/>
      <c r="C125" s="383"/>
      <c r="D125" s="382"/>
      <c r="E125" s="383"/>
      <c r="F125" s="405"/>
      <c r="G125" s="406"/>
      <c r="H125" s="405"/>
      <c r="I125" s="406"/>
      <c r="J125" s="678"/>
      <c r="K125" s="676"/>
    </row>
    <row r="126" spans="1:11" ht="12.2" customHeight="1" x14ac:dyDescent="0.2">
      <c r="A126" s="397"/>
      <c r="B126" s="398"/>
      <c r="C126" s="385"/>
      <c r="D126" s="384"/>
      <c r="E126" s="385"/>
      <c r="F126" s="405"/>
      <c r="G126" s="406"/>
      <c r="H126" s="405"/>
      <c r="I126" s="406"/>
      <c r="J126" s="679"/>
      <c r="K126" s="677"/>
    </row>
    <row r="127" spans="1:11" ht="12.2" customHeight="1" x14ac:dyDescent="0.2">
      <c r="A127" s="391" t="s">
        <v>57</v>
      </c>
      <c r="B127" s="392"/>
      <c r="C127" s="393"/>
      <c r="D127" s="394" t="s">
        <v>56</v>
      </c>
      <c r="E127" s="393"/>
      <c r="F127" s="405"/>
      <c r="G127" s="406"/>
      <c r="H127" s="405"/>
      <c r="I127" s="406"/>
      <c r="J127" s="679"/>
      <c r="K127" s="152"/>
    </row>
    <row r="128" spans="1:11" ht="12.2" customHeight="1" x14ac:dyDescent="0.2">
      <c r="A128" s="395" t="s">
        <v>340</v>
      </c>
      <c r="B128" s="396"/>
      <c r="C128" s="383"/>
      <c r="D128" s="382"/>
      <c r="E128" s="383"/>
      <c r="F128" s="386"/>
      <c r="G128" s="387"/>
      <c r="H128" s="386"/>
      <c r="I128" s="387"/>
      <c r="J128" s="679"/>
      <c r="K128" s="152"/>
    </row>
    <row r="129" spans="1:11" ht="12.2" customHeight="1" x14ac:dyDescent="0.2">
      <c r="A129" s="397"/>
      <c r="B129" s="398"/>
      <c r="C129" s="385"/>
      <c r="D129" s="384"/>
      <c r="E129" s="385"/>
      <c r="F129" s="388" t="s">
        <v>341</v>
      </c>
      <c r="G129" s="399"/>
      <c r="H129" s="399"/>
      <c r="I129" s="400"/>
      <c r="J129" s="679"/>
      <c r="K129" s="681"/>
    </row>
    <row r="130" spans="1:11" ht="15.75" customHeight="1" x14ac:dyDescent="0.2">
      <c r="A130" s="155"/>
      <c r="B130" s="118"/>
      <c r="C130" s="118"/>
      <c r="D130" s="118"/>
      <c r="E130" s="118"/>
      <c r="F130" s="124"/>
      <c r="G130" s="124"/>
      <c r="H130" s="62"/>
      <c r="I130" s="120"/>
      <c r="J130" s="680"/>
      <c r="K130" s="682"/>
    </row>
    <row r="131" spans="1:11" ht="12.2" customHeight="1" x14ac:dyDescent="0.2">
      <c r="A131" s="156"/>
      <c r="B131" s="53"/>
      <c r="C131" s="53"/>
      <c r="D131" s="53"/>
      <c r="E131" s="53"/>
      <c r="F131" s="53"/>
      <c r="G131" s="53"/>
      <c r="H131" s="53"/>
      <c r="I131" s="53"/>
      <c r="J131" s="53"/>
      <c r="K131" s="157"/>
    </row>
    <row r="132" spans="1:11" x14ac:dyDescent="0.2">
      <c r="A132" s="544" t="s">
        <v>368</v>
      </c>
      <c r="B132" s="374"/>
      <c r="C132" s="375"/>
      <c r="D132" s="373" t="s">
        <v>199</v>
      </c>
      <c r="E132" s="375"/>
      <c r="F132" s="373" t="s">
        <v>202</v>
      </c>
      <c r="G132" s="374"/>
      <c r="H132" s="374"/>
      <c r="I132" s="375"/>
      <c r="J132" s="59" t="s">
        <v>201</v>
      </c>
      <c r="K132" s="150" t="s">
        <v>200</v>
      </c>
    </row>
    <row r="133" spans="1:11" ht="13.5" customHeight="1" x14ac:dyDescent="0.2">
      <c r="A133" s="395"/>
      <c r="B133" s="396"/>
      <c r="C133" s="383"/>
      <c r="D133" s="401"/>
      <c r="E133" s="402"/>
      <c r="F133" s="405"/>
      <c r="G133" s="406"/>
      <c r="H133" s="405"/>
      <c r="I133" s="406"/>
      <c r="J133" s="61"/>
      <c r="K133" s="151"/>
    </row>
    <row r="134" spans="1:11" ht="13.5" customHeight="1" x14ac:dyDescent="0.2">
      <c r="A134" s="397"/>
      <c r="B134" s="398"/>
      <c r="C134" s="385"/>
      <c r="D134" s="403"/>
      <c r="E134" s="404"/>
      <c r="F134" s="405"/>
      <c r="G134" s="406"/>
      <c r="H134" s="405"/>
      <c r="I134" s="406"/>
      <c r="J134" s="60"/>
      <c r="K134" s="152"/>
    </row>
    <row r="135" spans="1:11" ht="12.75" customHeight="1" x14ac:dyDescent="0.2">
      <c r="A135" s="391" t="s">
        <v>57</v>
      </c>
      <c r="B135" s="392"/>
      <c r="C135" s="393"/>
      <c r="D135" s="394" t="s">
        <v>56</v>
      </c>
      <c r="E135" s="393"/>
      <c r="F135" s="405"/>
      <c r="G135" s="406"/>
      <c r="H135" s="405"/>
      <c r="I135" s="406"/>
      <c r="J135" s="60"/>
      <c r="K135" s="152"/>
    </row>
    <row r="136" spans="1:11" x14ac:dyDescent="0.2">
      <c r="A136" s="376" t="s">
        <v>340</v>
      </c>
      <c r="B136" s="377"/>
      <c r="C136" s="378"/>
      <c r="D136" s="382"/>
      <c r="E136" s="383"/>
      <c r="F136" s="386"/>
      <c r="G136" s="387"/>
      <c r="H136" s="386"/>
      <c r="I136" s="387"/>
      <c r="J136" s="60"/>
      <c r="K136" s="152"/>
    </row>
    <row r="137" spans="1:11" x14ac:dyDescent="0.2">
      <c r="A137" s="379"/>
      <c r="B137" s="380"/>
      <c r="C137" s="381"/>
      <c r="D137" s="384"/>
      <c r="E137" s="385"/>
      <c r="F137" s="388" t="s">
        <v>341</v>
      </c>
      <c r="G137" s="389"/>
      <c r="H137" s="389"/>
      <c r="I137" s="390"/>
      <c r="J137" s="60"/>
      <c r="K137" s="152"/>
    </row>
    <row r="138" spans="1:11" ht="15" customHeight="1" x14ac:dyDescent="0.2">
      <c r="A138" s="155"/>
      <c r="B138" s="118"/>
      <c r="C138" s="118"/>
      <c r="D138" s="118"/>
      <c r="E138" s="119"/>
      <c r="F138" s="66"/>
      <c r="G138" s="66"/>
      <c r="H138" s="386"/>
      <c r="I138" s="387"/>
      <c r="J138" s="67"/>
      <c r="K138" s="158"/>
    </row>
    <row r="139" spans="1:11" x14ac:dyDescent="0.2">
      <c r="A139" s="159"/>
      <c r="B139" s="160"/>
      <c r="C139" s="160"/>
      <c r="D139" s="160"/>
      <c r="E139" s="160"/>
      <c r="F139" s="160"/>
      <c r="G139" s="160"/>
      <c r="H139" s="160"/>
      <c r="I139" s="160"/>
      <c r="J139" s="160"/>
      <c r="K139" s="161"/>
    </row>
    <row r="140" spans="1:11" x14ac:dyDescent="0.2">
      <c r="A140" s="673" t="s">
        <v>372</v>
      </c>
      <c r="B140" s="674"/>
      <c r="C140" s="674"/>
      <c r="D140" s="674"/>
      <c r="E140" s="674"/>
      <c r="F140" s="674"/>
      <c r="G140" s="674"/>
      <c r="H140" s="674"/>
      <c r="I140" s="674"/>
      <c r="J140" s="674"/>
      <c r="K140" s="675"/>
    </row>
    <row r="141" spans="1:11" x14ac:dyDescent="0.2">
      <c r="A141" s="673"/>
      <c r="B141" s="674"/>
      <c r="C141" s="674"/>
      <c r="D141" s="674"/>
      <c r="E141" s="674"/>
      <c r="F141" s="674"/>
      <c r="G141" s="674"/>
      <c r="H141" s="674"/>
      <c r="I141" s="674"/>
      <c r="J141" s="674"/>
      <c r="K141" s="675"/>
    </row>
    <row r="142" spans="1:11" x14ac:dyDescent="0.2">
      <c r="A142" s="673"/>
      <c r="B142" s="674"/>
      <c r="C142" s="674"/>
      <c r="D142" s="674"/>
      <c r="E142" s="674"/>
      <c r="F142" s="674"/>
      <c r="G142" s="674"/>
      <c r="H142" s="674"/>
      <c r="I142" s="674"/>
      <c r="J142" s="674"/>
      <c r="K142" s="675"/>
    </row>
    <row r="143" spans="1:11" x14ac:dyDescent="0.2">
      <c r="A143" s="673"/>
      <c r="B143" s="674"/>
      <c r="C143" s="674"/>
      <c r="D143" s="674"/>
      <c r="E143" s="674"/>
      <c r="F143" s="674"/>
      <c r="G143" s="674"/>
      <c r="H143" s="674"/>
      <c r="I143" s="674"/>
      <c r="J143" s="674"/>
      <c r="K143" s="675"/>
    </row>
    <row r="144" spans="1:11" x14ac:dyDescent="0.2">
      <c r="A144" s="673"/>
      <c r="B144" s="674"/>
      <c r="C144" s="674"/>
      <c r="D144" s="674"/>
      <c r="E144" s="674"/>
      <c r="F144" s="674"/>
      <c r="G144" s="674"/>
      <c r="H144" s="674"/>
      <c r="I144" s="674"/>
      <c r="J144" s="674"/>
      <c r="K144" s="675"/>
    </row>
    <row r="145" spans="1:11" x14ac:dyDescent="0.2">
      <c r="A145" s="673"/>
      <c r="B145" s="674"/>
      <c r="C145" s="674"/>
      <c r="D145" s="674"/>
      <c r="E145" s="674"/>
      <c r="F145" s="674"/>
      <c r="G145" s="674"/>
      <c r="H145" s="674"/>
      <c r="I145" s="674"/>
      <c r="J145" s="674"/>
      <c r="K145" s="675"/>
    </row>
    <row r="146" spans="1:11" x14ac:dyDescent="0.2">
      <c r="A146" s="673"/>
      <c r="B146" s="674"/>
      <c r="C146" s="674"/>
      <c r="D146" s="674"/>
      <c r="E146" s="674"/>
      <c r="F146" s="674"/>
      <c r="G146" s="674"/>
      <c r="H146" s="674"/>
      <c r="I146" s="674"/>
      <c r="J146" s="674"/>
      <c r="K146" s="675"/>
    </row>
    <row r="147" spans="1:11" x14ac:dyDescent="0.2">
      <c r="A147" s="673"/>
      <c r="B147" s="674"/>
      <c r="C147" s="674"/>
      <c r="D147" s="674"/>
      <c r="E147" s="674"/>
      <c r="F147" s="674"/>
      <c r="G147" s="674"/>
      <c r="H147" s="674"/>
      <c r="I147" s="674"/>
      <c r="J147" s="674"/>
      <c r="K147" s="675"/>
    </row>
    <row r="148" spans="1:11" x14ac:dyDescent="0.2">
      <c r="A148" s="673"/>
      <c r="B148" s="674"/>
      <c r="C148" s="674"/>
      <c r="D148" s="674"/>
      <c r="E148" s="674"/>
      <c r="F148" s="674"/>
      <c r="G148" s="674"/>
      <c r="H148" s="674"/>
      <c r="I148" s="674"/>
      <c r="J148" s="674"/>
      <c r="K148" s="675"/>
    </row>
    <row r="149" spans="1:11" x14ac:dyDescent="0.2">
      <c r="A149" s="673"/>
      <c r="B149" s="674"/>
      <c r="C149" s="674"/>
      <c r="D149" s="674"/>
      <c r="E149" s="674"/>
      <c r="F149" s="674"/>
      <c r="G149" s="674"/>
      <c r="H149" s="674"/>
      <c r="I149" s="674"/>
      <c r="J149" s="674"/>
      <c r="K149" s="675"/>
    </row>
    <row r="150" spans="1:11" x14ac:dyDescent="0.2">
      <c r="A150" s="159"/>
      <c r="B150" s="160"/>
      <c r="C150" s="160"/>
      <c r="D150" s="160"/>
      <c r="E150" s="160"/>
      <c r="F150" s="160"/>
      <c r="G150" s="160"/>
      <c r="H150" s="160"/>
      <c r="I150" s="160"/>
      <c r="J150" s="160"/>
      <c r="K150" s="161"/>
    </row>
    <row r="151" spans="1:11" x14ac:dyDescent="0.2">
      <c r="A151" s="688">
        <f ca="1">TODAY()</f>
        <v>44272</v>
      </c>
      <c r="B151" s="689"/>
      <c r="C151" s="689"/>
      <c r="D151" s="164"/>
      <c r="E151" s="160"/>
      <c r="F151" s="685"/>
      <c r="G151" s="685"/>
      <c r="H151" s="685"/>
      <c r="I151" s="685"/>
      <c r="J151" s="685"/>
      <c r="K151" s="650"/>
    </row>
    <row r="152" spans="1:11" x14ac:dyDescent="0.2">
      <c r="A152" s="683" t="s">
        <v>225</v>
      </c>
      <c r="B152" s="684"/>
      <c r="C152" s="684"/>
      <c r="D152" s="164"/>
      <c r="E152" s="160"/>
      <c r="F152" s="686" t="s">
        <v>223</v>
      </c>
      <c r="G152" s="686"/>
      <c r="H152" s="686"/>
      <c r="I152" s="686"/>
      <c r="J152" s="686"/>
      <c r="K152" s="687"/>
    </row>
    <row r="153" spans="1:11" x14ac:dyDescent="0.2">
      <c r="A153" s="165"/>
      <c r="B153" s="164"/>
      <c r="C153" s="164"/>
      <c r="D153" s="164"/>
      <c r="E153" s="160"/>
      <c r="F153" s="162"/>
      <c r="G153" s="162"/>
      <c r="H153" s="162"/>
      <c r="I153" s="162"/>
      <c r="J153" s="162"/>
      <c r="K153" s="163"/>
    </row>
    <row r="154" spans="1:11" ht="12.75" customHeight="1" x14ac:dyDescent="0.2">
      <c r="A154" s="159"/>
      <c r="B154" s="160"/>
      <c r="C154" s="160"/>
      <c r="D154" s="160"/>
      <c r="E154" s="160"/>
      <c r="F154" s="160"/>
      <c r="G154" s="160"/>
      <c r="H154" s="160"/>
      <c r="I154" s="160"/>
      <c r="J154" s="160"/>
      <c r="K154" s="161"/>
    </row>
    <row r="155" spans="1:11" x14ac:dyDescent="0.2">
      <c r="A155" s="159"/>
      <c r="B155" s="160"/>
      <c r="C155" s="160"/>
      <c r="D155" s="160"/>
      <c r="E155" s="160"/>
      <c r="F155" s="685"/>
      <c r="G155" s="685"/>
      <c r="H155" s="685"/>
      <c r="I155" s="685"/>
      <c r="J155" s="685"/>
      <c r="K155" s="650"/>
    </row>
    <row r="156" spans="1:11" ht="17.100000000000001" customHeight="1" x14ac:dyDescent="0.2">
      <c r="A156" s="159"/>
      <c r="B156" s="160"/>
      <c r="C156" s="160"/>
      <c r="D156" s="160"/>
      <c r="E156" s="160"/>
      <c r="F156" s="686" t="s">
        <v>224</v>
      </c>
      <c r="G156" s="686"/>
      <c r="H156" s="686"/>
      <c r="I156" s="686"/>
      <c r="J156" s="686"/>
      <c r="K156" s="687"/>
    </row>
    <row r="157" spans="1:11" ht="17.100000000000001" customHeight="1" x14ac:dyDescent="0.2">
      <c r="A157" s="159"/>
      <c r="B157" s="160"/>
      <c r="C157" s="160"/>
      <c r="D157" s="160"/>
      <c r="E157" s="160"/>
      <c r="F157" s="162"/>
      <c r="G157" s="162"/>
      <c r="H157" s="162"/>
      <c r="I157" s="162"/>
      <c r="J157" s="162"/>
      <c r="K157" s="163"/>
    </row>
    <row r="158" spans="1:11" ht="17.100000000000001" customHeight="1" x14ac:dyDescent="0.2">
      <c r="A158" s="159"/>
      <c r="B158" s="160"/>
      <c r="C158" s="160"/>
      <c r="D158" s="160"/>
      <c r="E158" s="160"/>
      <c r="F158" s="669"/>
      <c r="G158" s="669"/>
      <c r="H158" s="669"/>
      <c r="I158" s="669"/>
      <c r="J158" s="669"/>
      <c r="K158" s="670"/>
    </row>
    <row r="159" spans="1:11" ht="17.100000000000001" customHeight="1" thickBot="1" x14ac:dyDescent="0.25">
      <c r="A159" s="166"/>
      <c r="B159" s="167"/>
      <c r="C159" s="167"/>
      <c r="D159" s="167"/>
      <c r="E159" s="167"/>
      <c r="F159" s="671" t="s">
        <v>366</v>
      </c>
      <c r="G159" s="671"/>
      <c r="H159" s="671"/>
      <c r="I159" s="671"/>
      <c r="J159" s="671"/>
      <c r="K159" s="672"/>
    </row>
    <row r="160" spans="1:11" s="139" customFormat="1" ht="7.35" customHeight="1" x14ac:dyDescent="0.2"/>
    <row r="161" s="139" customFormat="1" x14ac:dyDescent="0.2"/>
    <row r="162" s="139" customFormat="1" ht="17.100000000000001" customHeight="1" x14ac:dyDescent="0.2"/>
    <row r="163" s="139" customFormat="1" ht="17.100000000000001" customHeight="1" x14ac:dyDescent="0.2"/>
    <row r="164" s="139" customFormat="1" ht="17.100000000000001" customHeight="1" x14ac:dyDescent="0.2"/>
    <row r="165" s="139" customFormat="1" x14ac:dyDescent="0.2"/>
    <row r="166" s="139" customFormat="1" x14ac:dyDescent="0.2"/>
    <row r="167" s="139" customFormat="1" x14ac:dyDescent="0.2"/>
    <row r="168" s="139" customFormat="1" x14ac:dyDescent="0.2"/>
    <row r="169" s="139" customFormat="1" x14ac:dyDescent="0.2"/>
    <row r="170" s="139" customFormat="1" x14ac:dyDescent="0.2"/>
    <row r="171" s="139" customFormat="1" x14ac:dyDescent="0.2"/>
    <row r="172" s="139" customFormat="1" x14ac:dyDescent="0.2"/>
    <row r="173" s="139" customFormat="1" x14ac:dyDescent="0.2"/>
    <row r="174" s="139" customFormat="1" x14ac:dyDescent="0.2"/>
    <row r="175" s="139" customFormat="1" x14ac:dyDescent="0.2"/>
    <row r="176" s="139" customFormat="1" x14ac:dyDescent="0.2"/>
    <row r="177" s="139" customFormat="1" x14ac:dyDescent="0.2"/>
    <row r="178" s="139" customFormat="1" x14ac:dyDescent="0.2"/>
    <row r="179" s="139" customFormat="1" x14ac:dyDescent="0.2"/>
    <row r="180" s="139" customFormat="1" x14ac:dyDescent="0.2"/>
    <row r="181" s="139" customFormat="1" x14ac:dyDescent="0.2"/>
    <row r="182" s="139" customFormat="1" x14ac:dyDescent="0.2"/>
    <row r="183" s="139" customFormat="1" x14ac:dyDescent="0.2"/>
    <row r="184" s="139" customFormat="1" x14ac:dyDescent="0.2"/>
    <row r="185" s="139" customFormat="1" x14ac:dyDescent="0.2"/>
    <row r="186" s="139" customFormat="1" x14ac:dyDescent="0.2"/>
    <row r="187" s="139" customFormat="1" x14ac:dyDescent="0.2"/>
    <row r="188" s="139" customFormat="1" x14ac:dyDescent="0.2"/>
    <row r="189" s="139" customFormat="1" x14ac:dyDescent="0.2"/>
    <row r="190" s="139" customFormat="1" x14ac:dyDescent="0.2"/>
    <row r="191" s="139" customFormat="1" x14ac:dyDescent="0.2"/>
    <row r="192" s="139" customFormat="1" x14ac:dyDescent="0.2"/>
    <row r="193" s="139" customFormat="1" x14ac:dyDescent="0.2"/>
    <row r="194" s="139" customFormat="1" x14ac:dyDescent="0.2"/>
    <row r="195" s="139" customFormat="1" x14ac:dyDescent="0.2"/>
    <row r="196" s="139" customFormat="1" x14ac:dyDescent="0.2"/>
    <row r="197" s="139" customFormat="1" x14ac:dyDescent="0.2"/>
    <row r="198" s="139" customFormat="1" x14ac:dyDescent="0.2"/>
    <row r="199" s="139" customFormat="1" x14ac:dyDescent="0.2"/>
    <row r="200" s="139" customFormat="1" x14ac:dyDescent="0.2"/>
    <row r="201" s="139" customFormat="1" x14ac:dyDescent="0.2"/>
    <row r="202" s="139" customFormat="1" x14ac:dyDescent="0.2"/>
    <row r="203" s="139" customFormat="1" x14ac:dyDescent="0.2"/>
    <row r="204" s="139" customFormat="1" x14ac:dyDescent="0.2"/>
    <row r="205" s="139" customFormat="1" x14ac:dyDescent="0.2"/>
    <row r="206" s="139" customFormat="1" x14ac:dyDescent="0.2"/>
    <row r="207" s="139" customFormat="1" x14ac:dyDescent="0.2"/>
    <row r="208" s="139" customFormat="1" x14ac:dyDescent="0.2"/>
    <row r="209" s="139" customFormat="1" x14ac:dyDescent="0.2"/>
    <row r="210" s="139" customFormat="1" x14ac:dyDescent="0.2"/>
    <row r="211" s="139" customFormat="1" x14ac:dyDescent="0.2"/>
    <row r="212" s="139" customFormat="1" x14ac:dyDescent="0.2"/>
    <row r="213" s="139" customFormat="1" x14ac:dyDescent="0.2"/>
    <row r="214" s="139" customFormat="1" x14ac:dyDescent="0.2"/>
    <row r="215" s="139" customFormat="1" x14ac:dyDescent="0.2"/>
    <row r="216" s="139" customFormat="1" x14ac:dyDescent="0.2"/>
    <row r="217" s="139" customFormat="1" x14ac:dyDescent="0.2"/>
    <row r="218" s="139" customFormat="1" x14ac:dyDescent="0.2"/>
    <row r="219" s="139" customFormat="1" x14ac:dyDescent="0.2"/>
    <row r="220" s="139" customFormat="1" x14ac:dyDescent="0.2"/>
    <row r="221" s="139" customFormat="1" x14ac:dyDescent="0.2"/>
    <row r="222" s="139" customFormat="1" x14ac:dyDescent="0.2"/>
    <row r="223" s="139" customFormat="1" x14ac:dyDescent="0.2"/>
    <row r="224" s="139" customFormat="1" x14ac:dyDescent="0.2"/>
    <row r="225" s="139" customFormat="1" x14ac:dyDescent="0.2"/>
    <row r="226" s="139" customFormat="1" x14ac:dyDescent="0.2"/>
    <row r="227" s="139" customFormat="1" x14ac:dyDescent="0.2"/>
    <row r="228" s="139" customFormat="1" x14ac:dyDescent="0.2"/>
    <row r="229" s="139" customFormat="1" x14ac:dyDescent="0.2"/>
    <row r="230" s="139" customFormat="1" x14ac:dyDescent="0.2"/>
    <row r="231" s="139" customFormat="1" x14ac:dyDescent="0.2"/>
    <row r="232" s="139" customFormat="1" x14ac:dyDescent="0.2"/>
    <row r="233" s="139" customFormat="1" x14ac:dyDescent="0.2"/>
    <row r="234" s="139" customFormat="1" x14ac:dyDescent="0.2"/>
    <row r="235" s="139" customFormat="1" x14ac:dyDescent="0.2"/>
    <row r="236" s="139" customFormat="1" x14ac:dyDescent="0.2"/>
    <row r="237" s="139" customFormat="1" x14ac:dyDescent="0.2"/>
    <row r="238" s="139" customFormat="1" x14ac:dyDescent="0.2"/>
    <row r="239" s="139" customFormat="1" x14ac:dyDescent="0.2"/>
    <row r="240" s="139" customFormat="1" x14ac:dyDescent="0.2"/>
    <row r="241" s="139" customFormat="1" x14ac:dyDescent="0.2"/>
    <row r="242" s="139" customFormat="1" x14ac:dyDescent="0.2"/>
    <row r="243" s="139" customFormat="1" x14ac:dyDescent="0.2"/>
    <row r="244" s="139" customFormat="1" x14ac:dyDescent="0.2"/>
    <row r="245" s="139" customFormat="1" x14ac:dyDescent="0.2"/>
    <row r="246" s="139" customFormat="1" x14ac:dyDescent="0.2"/>
    <row r="247" s="139" customFormat="1" x14ac:dyDescent="0.2"/>
    <row r="248" s="139" customFormat="1" x14ac:dyDescent="0.2"/>
    <row r="249" s="139" customFormat="1" x14ac:dyDescent="0.2"/>
    <row r="250" s="139" customFormat="1" x14ac:dyDescent="0.2"/>
    <row r="251" s="139" customFormat="1" x14ac:dyDescent="0.2"/>
    <row r="252" s="139" customFormat="1" x14ac:dyDescent="0.2"/>
    <row r="253" s="139" customFormat="1" x14ac:dyDescent="0.2"/>
    <row r="254" s="139" customFormat="1" x14ac:dyDescent="0.2"/>
    <row r="255" s="139" customFormat="1" x14ac:dyDescent="0.2"/>
    <row r="256" s="139" customFormat="1" x14ac:dyDescent="0.2"/>
    <row r="257" s="139" customFormat="1" x14ac:dyDescent="0.2"/>
    <row r="258" s="139" customFormat="1" x14ac:dyDescent="0.2"/>
    <row r="259" s="139" customFormat="1" x14ac:dyDescent="0.2"/>
    <row r="260" s="139" customFormat="1" x14ac:dyDescent="0.2"/>
    <row r="261" s="139" customFormat="1" x14ac:dyDescent="0.2"/>
    <row r="262" s="139" customFormat="1" x14ac:dyDescent="0.2"/>
    <row r="263" s="139" customFormat="1" x14ac:dyDescent="0.2"/>
    <row r="264" s="139" customFormat="1" x14ac:dyDescent="0.2"/>
    <row r="265" s="139" customFormat="1" x14ac:dyDescent="0.2"/>
    <row r="266" s="139" customFormat="1" x14ac:dyDescent="0.2"/>
    <row r="267" s="139" customFormat="1" x14ac:dyDescent="0.2"/>
    <row r="268" s="139" customFormat="1" x14ac:dyDescent="0.2"/>
    <row r="269" s="139" customFormat="1" x14ac:dyDescent="0.2"/>
    <row r="270" s="139" customFormat="1" x14ac:dyDescent="0.2"/>
    <row r="271" s="139" customFormat="1" x14ac:dyDescent="0.2"/>
    <row r="272" s="139" customFormat="1" x14ac:dyDescent="0.2"/>
    <row r="273" s="139" customFormat="1" x14ac:dyDescent="0.2"/>
    <row r="274" s="139" customFormat="1" x14ac:dyDescent="0.2"/>
    <row r="275" s="139" customFormat="1" x14ac:dyDescent="0.2"/>
    <row r="276" s="139" customFormat="1" x14ac:dyDescent="0.2"/>
    <row r="277" s="139" customFormat="1" x14ac:dyDescent="0.2"/>
    <row r="278" s="139" customFormat="1" x14ac:dyDescent="0.2"/>
    <row r="279" s="139" customFormat="1" x14ac:dyDescent="0.2"/>
    <row r="280" s="139" customFormat="1" x14ac:dyDescent="0.2"/>
    <row r="281" s="139" customFormat="1" x14ac:dyDescent="0.2"/>
    <row r="282" s="139" customFormat="1" x14ac:dyDescent="0.2"/>
    <row r="283" s="139" customFormat="1" x14ac:dyDescent="0.2"/>
    <row r="284" s="139" customFormat="1" x14ac:dyDescent="0.2"/>
    <row r="285" s="139" customFormat="1" x14ac:dyDescent="0.2"/>
    <row r="286" s="139" customFormat="1" x14ac:dyDescent="0.2"/>
    <row r="287" s="139" customFormat="1" x14ac:dyDescent="0.2"/>
    <row r="288" s="139" customFormat="1" x14ac:dyDescent="0.2"/>
    <row r="289" s="139" customFormat="1" x14ac:dyDescent="0.2"/>
    <row r="290" s="139" customFormat="1" x14ac:dyDescent="0.2"/>
    <row r="291" s="139" customFormat="1" x14ac:dyDescent="0.2"/>
    <row r="292" s="139" customFormat="1" x14ac:dyDescent="0.2"/>
    <row r="293" s="139" customFormat="1" x14ac:dyDescent="0.2"/>
    <row r="294" s="139" customFormat="1" x14ac:dyDescent="0.2"/>
    <row r="295" s="139" customFormat="1" x14ac:dyDescent="0.2"/>
    <row r="296" s="139" customFormat="1" x14ac:dyDescent="0.2"/>
    <row r="297" s="139" customFormat="1" x14ac:dyDescent="0.2"/>
    <row r="298" s="139" customFormat="1" x14ac:dyDescent="0.2"/>
    <row r="299" s="139" customFormat="1" x14ac:dyDescent="0.2"/>
    <row r="300" s="139" customFormat="1" x14ac:dyDescent="0.2"/>
    <row r="301" s="139" customFormat="1" x14ac:dyDescent="0.2"/>
    <row r="302" s="139" customFormat="1" x14ac:dyDescent="0.2"/>
    <row r="303" s="139" customFormat="1" x14ac:dyDescent="0.2"/>
    <row r="304" s="139" customFormat="1" x14ac:dyDescent="0.2"/>
    <row r="305" s="139" customFormat="1" x14ac:dyDescent="0.2"/>
    <row r="306" s="139" customFormat="1" x14ac:dyDescent="0.2"/>
    <row r="307" s="139" customFormat="1" x14ac:dyDescent="0.2"/>
    <row r="308" s="139" customFormat="1" x14ac:dyDescent="0.2"/>
    <row r="309" s="139" customFormat="1" x14ac:dyDescent="0.2"/>
    <row r="310" s="139" customFormat="1" x14ac:dyDescent="0.2"/>
    <row r="311" s="139" customFormat="1" x14ac:dyDescent="0.2"/>
    <row r="312" s="139" customFormat="1" x14ac:dyDescent="0.2"/>
    <row r="313" s="139" customFormat="1" x14ac:dyDescent="0.2"/>
    <row r="314" s="139" customFormat="1" x14ac:dyDescent="0.2"/>
    <row r="315" s="139" customFormat="1" x14ac:dyDescent="0.2"/>
    <row r="316" s="139" customFormat="1" x14ac:dyDescent="0.2"/>
    <row r="317" s="139" customFormat="1" x14ac:dyDescent="0.2"/>
    <row r="318" s="139" customFormat="1" x14ac:dyDescent="0.2"/>
    <row r="319" s="139" customFormat="1" x14ac:dyDescent="0.2"/>
    <row r="320" s="139" customFormat="1" x14ac:dyDescent="0.2"/>
    <row r="321" s="139" customFormat="1" x14ac:dyDescent="0.2"/>
    <row r="322" s="139" customFormat="1" x14ac:dyDescent="0.2"/>
    <row r="323" s="139" customFormat="1" x14ac:dyDescent="0.2"/>
    <row r="324" s="139" customFormat="1" x14ac:dyDescent="0.2"/>
    <row r="325" s="139" customFormat="1" x14ac:dyDescent="0.2"/>
    <row r="326" s="139" customFormat="1" x14ac:dyDescent="0.2"/>
    <row r="327" s="139" customFormat="1" x14ac:dyDescent="0.2"/>
    <row r="328" s="139" customFormat="1" x14ac:dyDescent="0.2"/>
    <row r="329" s="139" customFormat="1" x14ac:dyDescent="0.2"/>
    <row r="330" s="139" customFormat="1" x14ac:dyDescent="0.2"/>
    <row r="331" s="139" customFormat="1" x14ac:dyDescent="0.2"/>
    <row r="332" s="139" customFormat="1" x14ac:dyDescent="0.2"/>
    <row r="333" s="139" customFormat="1" x14ac:dyDescent="0.2"/>
    <row r="334" s="139" customFormat="1" x14ac:dyDescent="0.2"/>
    <row r="335" s="139" customFormat="1" x14ac:dyDescent="0.2"/>
    <row r="336" s="139" customFormat="1" x14ac:dyDescent="0.2"/>
    <row r="337" s="139" customFormat="1" x14ac:dyDescent="0.2"/>
    <row r="338" s="139" customFormat="1" x14ac:dyDescent="0.2"/>
    <row r="339" s="139" customFormat="1" x14ac:dyDescent="0.2"/>
    <row r="340" s="139" customFormat="1" x14ac:dyDescent="0.2"/>
    <row r="341" s="139" customFormat="1" x14ac:dyDescent="0.2"/>
    <row r="342" s="139" customFormat="1" x14ac:dyDescent="0.2"/>
    <row r="343" s="139" customFormat="1" x14ac:dyDescent="0.2"/>
    <row r="344" s="139" customFormat="1" x14ac:dyDescent="0.2"/>
    <row r="345" s="139" customFormat="1" x14ac:dyDescent="0.2"/>
    <row r="346" s="139" customFormat="1" x14ac:dyDescent="0.2"/>
    <row r="347" s="139" customFormat="1" x14ac:dyDescent="0.2"/>
    <row r="348" s="139" customFormat="1" x14ac:dyDescent="0.2"/>
    <row r="349" s="139" customFormat="1" x14ac:dyDescent="0.2"/>
    <row r="350" s="139" customFormat="1" x14ac:dyDescent="0.2"/>
    <row r="351" s="139" customFormat="1" x14ac:dyDescent="0.2"/>
    <row r="352" s="139" customFormat="1" x14ac:dyDescent="0.2"/>
    <row r="353" s="139" customFormat="1" x14ac:dyDescent="0.2"/>
    <row r="354" s="139" customFormat="1" x14ac:dyDescent="0.2"/>
    <row r="355" s="139" customFormat="1" x14ac:dyDescent="0.2"/>
    <row r="356" s="139" customFormat="1" x14ac:dyDescent="0.2"/>
    <row r="357" s="139" customFormat="1" x14ac:dyDescent="0.2"/>
    <row r="358" s="139" customFormat="1" x14ac:dyDescent="0.2"/>
    <row r="359" s="139" customFormat="1" x14ac:dyDescent="0.2"/>
    <row r="360" s="139" customFormat="1" x14ac:dyDescent="0.2"/>
    <row r="361" s="139" customFormat="1" x14ac:dyDescent="0.2"/>
    <row r="362" s="139" customFormat="1" x14ac:dyDescent="0.2"/>
    <row r="363" s="139" customFormat="1" x14ac:dyDescent="0.2"/>
    <row r="364" s="139" customFormat="1" x14ac:dyDescent="0.2"/>
    <row r="365" s="139" customFormat="1" x14ac:dyDescent="0.2"/>
    <row r="366" s="139" customFormat="1" x14ac:dyDescent="0.2"/>
    <row r="367" s="139" customFormat="1" x14ac:dyDescent="0.2"/>
    <row r="368" s="139" customFormat="1" x14ac:dyDescent="0.2"/>
    <row r="369" s="139" customFormat="1" x14ac:dyDescent="0.2"/>
    <row r="370" s="139" customFormat="1" x14ac:dyDescent="0.2"/>
    <row r="371" s="139" customFormat="1" x14ac:dyDescent="0.2"/>
    <row r="372" s="139" customFormat="1" x14ac:dyDescent="0.2"/>
    <row r="373" s="139" customFormat="1" x14ac:dyDescent="0.2"/>
    <row r="374" s="139" customFormat="1" x14ac:dyDescent="0.2"/>
    <row r="375" s="139" customFormat="1" x14ac:dyDescent="0.2"/>
    <row r="376" s="139" customFormat="1" x14ac:dyDescent="0.2"/>
    <row r="377" s="139" customFormat="1" x14ac:dyDescent="0.2"/>
    <row r="378" s="139" customFormat="1" x14ac:dyDescent="0.2"/>
    <row r="379" s="139" customFormat="1" x14ac:dyDescent="0.2"/>
    <row r="380" s="139" customFormat="1" x14ac:dyDescent="0.2"/>
    <row r="381" s="139" customFormat="1" x14ac:dyDescent="0.2"/>
    <row r="382" s="139" customFormat="1" x14ac:dyDescent="0.2"/>
    <row r="383" s="139" customFormat="1" x14ac:dyDescent="0.2"/>
    <row r="384" s="139" customFormat="1" x14ac:dyDescent="0.2"/>
    <row r="385" s="139" customFormat="1" x14ac:dyDescent="0.2"/>
    <row r="386" s="139" customFormat="1" x14ac:dyDescent="0.2"/>
    <row r="387" s="139" customFormat="1" x14ac:dyDescent="0.2"/>
    <row r="388" s="139" customFormat="1" x14ac:dyDescent="0.2"/>
    <row r="389" s="139" customFormat="1" x14ac:dyDescent="0.2"/>
    <row r="390" s="139" customFormat="1" x14ac:dyDescent="0.2"/>
    <row r="391" s="139" customFormat="1" x14ac:dyDescent="0.2"/>
    <row r="392" s="139" customFormat="1" x14ac:dyDescent="0.2"/>
    <row r="393" s="139" customFormat="1" x14ac:dyDescent="0.2"/>
    <row r="394" s="139" customFormat="1" x14ac:dyDescent="0.2"/>
    <row r="395" s="139" customFormat="1" x14ac:dyDescent="0.2"/>
    <row r="396" s="139" customFormat="1" x14ac:dyDescent="0.2"/>
    <row r="397" s="139" customFormat="1" x14ac:dyDescent="0.2"/>
    <row r="398" s="139" customFormat="1" x14ac:dyDescent="0.2"/>
    <row r="399" s="139" customFormat="1" x14ac:dyDescent="0.2"/>
    <row r="400" s="139" customFormat="1" x14ac:dyDescent="0.2"/>
    <row r="401" s="139" customFormat="1" x14ac:dyDescent="0.2"/>
    <row r="402" s="139" customFormat="1" x14ac:dyDescent="0.2"/>
    <row r="403" s="139" customFormat="1" x14ac:dyDescent="0.2"/>
    <row r="404" s="139" customFormat="1" x14ac:dyDescent="0.2"/>
    <row r="405" s="139" customFormat="1" x14ac:dyDescent="0.2"/>
    <row r="406" s="139" customFormat="1" x14ac:dyDescent="0.2"/>
    <row r="407" s="139" customFormat="1" x14ac:dyDescent="0.2"/>
    <row r="408" s="139" customFormat="1" x14ac:dyDescent="0.2"/>
    <row r="409" s="139" customFormat="1" x14ac:dyDescent="0.2"/>
    <row r="410" s="139" customFormat="1" x14ac:dyDescent="0.2"/>
    <row r="411" s="139" customFormat="1" x14ac:dyDescent="0.2"/>
    <row r="412" s="139" customFormat="1" x14ac:dyDescent="0.2"/>
    <row r="413" s="139" customFormat="1" x14ac:dyDescent="0.2"/>
    <row r="414" s="139" customFormat="1" x14ac:dyDescent="0.2"/>
    <row r="415" s="139" customFormat="1" x14ac:dyDescent="0.2"/>
    <row r="416" s="139" customFormat="1" x14ac:dyDescent="0.2"/>
    <row r="417" s="139" customFormat="1" x14ac:dyDescent="0.2"/>
    <row r="418" s="139" customFormat="1" x14ac:dyDescent="0.2"/>
    <row r="419" s="139" customFormat="1" x14ac:dyDescent="0.2"/>
    <row r="420" s="139" customFormat="1" x14ac:dyDescent="0.2"/>
    <row r="421" s="139" customFormat="1" x14ac:dyDescent="0.2"/>
    <row r="422" s="139" customFormat="1" x14ac:dyDescent="0.2"/>
    <row r="423" s="139" customFormat="1" x14ac:dyDescent="0.2"/>
    <row r="424" s="139" customFormat="1" x14ac:dyDescent="0.2"/>
    <row r="425" s="139" customFormat="1" x14ac:dyDescent="0.2"/>
    <row r="426" s="139" customFormat="1" x14ac:dyDescent="0.2"/>
    <row r="427" s="139" customFormat="1" x14ac:dyDescent="0.2"/>
    <row r="428" s="139" customFormat="1" x14ac:dyDescent="0.2"/>
    <row r="429" s="139" customFormat="1" x14ac:dyDescent="0.2"/>
    <row r="430" s="139" customFormat="1" x14ac:dyDescent="0.2"/>
    <row r="431" s="139" customFormat="1" x14ac:dyDescent="0.2"/>
    <row r="432" s="139" customFormat="1" x14ac:dyDescent="0.2"/>
    <row r="433" s="139" customFormat="1" x14ac:dyDescent="0.2"/>
    <row r="434" s="139" customFormat="1" x14ac:dyDescent="0.2"/>
    <row r="435" s="139" customFormat="1" x14ac:dyDescent="0.2"/>
    <row r="436" s="139" customFormat="1" x14ac:dyDescent="0.2"/>
    <row r="437" s="139" customFormat="1" x14ac:dyDescent="0.2"/>
    <row r="438" s="139" customFormat="1" x14ac:dyDescent="0.2"/>
    <row r="439" s="139" customFormat="1" x14ac:dyDescent="0.2"/>
    <row r="440" s="139" customFormat="1" x14ac:dyDescent="0.2"/>
    <row r="441" s="139" customFormat="1" x14ac:dyDescent="0.2"/>
    <row r="442" s="139" customFormat="1" x14ac:dyDescent="0.2"/>
    <row r="443" s="139" customFormat="1" x14ac:dyDescent="0.2"/>
    <row r="444" s="139" customFormat="1" x14ac:dyDescent="0.2"/>
    <row r="445" s="139" customFormat="1" x14ac:dyDescent="0.2"/>
    <row r="446" s="139" customFormat="1" x14ac:dyDescent="0.2"/>
    <row r="447" s="139" customFormat="1" x14ac:dyDescent="0.2"/>
    <row r="448" s="139" customFormat="1" x14ac:dyDescent="0.2"/>
    <row r="449" s="139" customFormat="1" x14ac:dyDescent="0.2"/>
    <row r="450" s="139" customFormat="1" x14ac:dyDescent="0.2"/>
    <row r="451" s="139" customFormat="1" x14ac:dyDescent="0.2"/>
    <row r="452" s="139" customFormat="1" x14ac:dyDescent="0.2"/>
    <row r="453" s="139" customFormat="1" x14ac:dyDescent="0.2"/>
    <row r="454" s="139" customFormat="1" x14ac:dyDescent="0.2"/>
    <row r="455" s="139" customFormat="1" x14ac:dyDescent="0.2"/>
    <row r="456" s="139" customFormat="1" x14ac:dyDescent="0.2"/>
    <row r="457" s="139" customFormat="1" x14ac:dyDescent="0.2"/>
    <row r="458" s="139" customFormat="1" x14ac:dyDescent="0.2"/>
    <row r="459" s="139" customFormat="1" x14ac:dyDescent="0.2"/>
    <row r="460" s="139" customFormat="1" x14ac:dyDescent="0.2"/>
    <row r="461" s="139" customFormat="1" x14ac:dyDescent="0.2"/>
    <row r="462" s="139" customFormat="1" x14ac:dyDescent="0.2"/>
    <row r="463" s="139" customFormat="1" x14ac:dyDescent="0.2"/>
    <row r="464" s="139" customFormat="1" x14ac:dyDescent="0.2"/>
    <row r="465" s="139" customFormat="1" x14ac:dyDescent="0.2"/>
    <row r="466" s="139" customFormat="1" x14ac:dyDescent="0.2"/>
    <row r="467" s="139" customFormat="1" x14ac:dyDescent="0.2"/>
    <row r="468" s="139" customFormat="1" x14ac:dyDescent="0.2"/>
    <row r="469" s="139" customFormat="1" x14ac:dyDescent="0.2"/>
    <row r="470" s="139" customFormat="1" x14ac:dyDescent="0.2"/>
    <row r="471" s="139" customFormat="1" x14ac:dyDescent="0.2"/>
    <row r="472" s="139" customFormat="1" x14ac:dyDescent="0.2"/>
    <row r="473" s="139" customFormat="1" x14ac:dyDescent="0.2"/>
    <row r="474" s="139" customFormat="1" x14ac:dyDescent="0.2"/>
    <row r="475" s="139" customFormat="1" x14ac:dyDescent="0.2"/>
    <row r="476" s="139" customFormat="1" x14ac:dyDescent="0.2"/>
    <row r="477" s="139" customFormat="1" x14ac:dyDescent="0.2"/>
    <row r="478" s="139" customFormat="1" x14ac:dyDescent="0.2"/>
    <row r="479" s="139" customFormat="1" x14ac:dyDescent="0.2"/>
    <row r="480" s="139" customFormat="1" x14ac:dyDescent="0.2"/>
    <row r="481" s="139" customFormat="1" x14ac:dyDescent="0.2"/>
    <row r="482" s="139" customFormat="1" x14ac:dyDescent="0.2"/>
    <row r="483" s="139" customFormat="1" x14ac:dyDescent="0.2"/>
    <row r="484" s="139" customFormat="1" x14ac:dyDescent="0.2"/>
    <row r="485" s="139" customFormat="1" x14ac:dyDescent="0.2"/>
    <row r="486" s="139" customFormat="1" x14ac:dyDescent="0.2"/>
    <row r="487" s="139" customFormat="1" x14ac:dyDescent="0.2"/>
    <row r="488" s="139" customFormat="1" x14ac:dyDescent="0.2"/>
    <row r="489" s="139" customFormat="1" x14ac:dyDescent="0.2"/>
    <row r="490" s="139" customFormat="1" x14ac:dyDescent="0.2"/>
    <row r="491" s="139" customFormat="1" x14ac:dyDescent="0.2"/>
    <row r="492" s="139" customFormat="1" x14ac:dyDescent="0.2"/>
    <row r="493" s="139" customFormat="1" x14ac:dyDescent="0.2"/>
    <row r="494" s="139" customFormat="1" x14ac:dyDescent="0.2"/>
    <row r="495" s="139" customFormat="1" x14ac:dyDescent="0.2"/>
    <row r="496" s="139" customFormat="1" x14ac:dyDescent="0.2"/>
    <row r="497" s="139" customFormat="1" x14ac:dyDescent="0.2"/>
    <row r="498" s="139" customFormat="1" x14ac:dyDescent="0.2"/>
    <row r="499" s="139" customFormat="1" x14ac:dyDescent="0.2"/>
    <row r="500" s="139" customFormat="1" x14ac:dyDescent="0.2"/>
    <row r="501" s="139" customFormat="1" x14ac:dyDescent="0.2"/>
    <row r="502" s="139" customFormat="1" x14ac:dyDescent="0.2"/>
    <row r="503" s="139" customFormat="1" x14ac:dyDescent="0.2"/>
    <row r="504" s="139" customFormat="1" x14ac:dyDescent="0.2"/>
    <row r="505" s="139" customFormat="1" x14ac:dyDescent="0.2"/>
    <row r="506" s="139" customFormat="1" x14ac:dyDescent="0.2"/>
    <row r="507" s="139" customFormat="1" x14ac:dyDescent="0.2"/>
    <row r="508" s="139" customFormat="1" x14ac:dyDescent="0.2"/>
    <row r="509" s="139" customFormat="1" x14ac:dyDescent="0.2"/>
    <row r="510" s="139" customFormat="1" x14ac:dyDescent="0.2"/>
    <row r="511" s="139" customFormat="1" x14ac:dyDescent="0.2"/>
    <row r="512" s="139" customFormat="1" x14ac:dyDescent="0.2"/>
    <row r="513" s="139" customFormat="1" x14ac:dyDescent="0.2"/>
    <row r="514" s="139" customFormat="1" x14ac:dyDescent="0.2"/>
    <row r="515" s="139" customFormat="1" x14ac:dyDescent="0.2"/>
    <row r="516" s="139" customFormat="1" x14ac:dyDescent="0.2"/>
    <row r="517" s="139" customFormat="1" x14ac:dyDescent="0.2"/>
    <row r="518" s="139" customFormat="1" x14ac:dyDescent="0.2"/>
    <row r="519" s="139" customFormat="1" x14ac:dyDescent="0.2"/>
    <row r="520" s="139" customFormat="1" x14ac:dyDescent="0.2"/>
    <row r="521" s="139" customFormat="1" x14ac:dyDescent="0.2"/>
    <row r="522" s="139" customFormat="1" x14ac:dyDescent="0.2"/>
    <row r="523" s="139" customFormat="1" x14ac:dyDescent="0.2"/>
    <row r="524" s="139" customFormat="1" x14ac:dyDescent="0.2"/>
    <row r="525" s="139" customFormat="1" x14ac:dyDescent="0.2"/>
    <row r="526" s="139" customFormat="1" x14ac:dyDescent="0.2"/>
    <row r="527" s="139" customFormat="1" x14ac:dyDescent="0.2"/>
    <row r="528" s="139" customFormat="1" x14ac:dyDescent="0.2"/>
    <row r="529" s="139" customFormat="1" x14ac:dyDescent="0.2"/>
    <row r="530" s="139" customFormat="1" x14ac:dyDescent="0.2"/>
    <row r="531" s="139" customFormat="1" x14ac:dyDescent="0.2"/>
    <row r="532" s="139" customFormat="1" x14ac:dyDescent="0.2"/>
    <row r="533" s="139" customFormat="1" x14ac:dyDescent="0.2"/>
    <row r="534" s="139" customFormat="1" x14ac:dyDescent="0.2"/>
    <row r="535" s="139" customFormat="1" x14ac:dyDescent="0.2"/>
    <row r="536" s="139" customFormat="1" x14ac:dyDescent="0.2"/>
    <row r="537" s="139" customFormat="1" x14ac:dyDescent="0.2"/>
    <row r="538" s="139" customFormat="1" x14ac:dyDescent="0.2"/>
    <row r="539" s="139" customFormat="1" x14ac:dyDescent="0.2"/>
    <row r="540" s="139" customFormat="1" x14ac:dyDescent="0.2"/>
    <row r="541" s="139" customFormat="1" x14ac:dyDescent="0.2"/>
    <row r="542" s="139" customFormat="1" x14ac:dyDescent="0.2"/>
    <row r="543" s="139" customFormat="1" x14ac:dyDescent="0.2"/>
    <row r="544" s="139" customFormat="1" x14ac:dyDescent="0.2"/>
    <row r="545" s="139" customFormat="1" x14ac:dyDescent="0.2"/>
    <row r="546" s="139" customFormat="1" x14ac:dyDescent="0.2"/>
    <row r="547" s="139" customFormat="1" x14ac:dyDescent="0.2"/>
    <row r="548" s="139" customFormat="1" x14ac:dyDescent="0.2"/>
    <row r="549" s="139" customFormat="1" x14ac:dyDescent="0.2"/>
    <row r="550" s="139" customFormat="1" x14ac:dyDescent="0.2"/>
    <row r="551" s="139" customFormat="1" x14ac:dyDescent="0.2"/>
    <row r="552" s="139" customFormat="1" x14ac:dyDescent="0.2"/>
    <row r="553" s="139" customFormat="1" x14ac:dyDescent="0.2"/>
    <row r="554" s="139" customFormat="1" x14ac:dyDescent="0.2"/>
    <row r="555" s="139" customFormat="1" x14ac:dyDescent="0.2"/>
    <row r="556" s="139" customFormat="1" x14ac:dyDescent="0.2"/>
    <row r="557" s="139" customFormat="1" x14ac:dyDescent="0.2"/>
    <row r="558" s="139" customFormat="1" x14ac:dyDescent="0.2"/>
    <row r="559" s="139" customFormat="1" x14ac:dyDescent="0.2"/>
    <row r="560" s="139" customFormat="1" x14ac:dyDescent="0.2"/>
    <row r="561" s="139" customFormat="1" x14ac:dyDescent="0.2"/>
    <row r="562" s="139" customFormat="1" x14ac:dyDescent="0.2"/>
    <row r="563" s="139" customFormat="1" x14ac:dyDescent="0.2"/>
    <row r="564" s="139" customFormat="1" x14ac:dyDescent="0.2"/>
    <row r="565" s="139" customFormat="1" x14ac:dyDescent="0.2"/>
    <row r="566" s="139" customFormat="1" x14ac:dyDescent="0.2"/>
    <row r="567" s="139" customFormat="1" x14ac:dyDescent="0.2"/>
    <row r="568" s="139" customFormat="1" x14ac:dyDescent="0.2"/>
    <row r="569" s="139" customFormat="1" x14ac:dyDescent="0.2"/>
    <row r="570" s="139" customFormat="1" x14ac:dyDescent="0.2"/>
    <row r="571" s="139" customFormat="1" x14ac:dyDescent="0.2"/>
    <row r="572" s="139" customFormat="1" x14ac:dyDescent="0.2"/>
    <row r="573" s="139" customFormat="1" x14ac:dyDescent="0.2"/>
    <row r="574" s="139" customFormat="1" x14ac:dyDescent="0.2"/>
    <row r="575" s="139" customFormat="1" x14ac:dyDescent="0.2"/>
    <row r="576" s="139" customFormat="1" x14ac:dyDescent="0.2"/>
    <row r="577" s="139" customFormat="1" x14ac:dyDescent="0.2"/>
    <row r="578" s="139" customFormat="1" x14ac:dyDescent="0.2"/>
    <row r="579" s="139" customFormat="1" x14ac:dyDescent="0.2"/>
    <row r="580" s="139" customFormat="1" x14ac:dyDescent="0.2"/>
    <row r="581" s="139" customFormat="1" x14ac:dyDescent="0.2"/>
    <row r="582" s="139" customFormat="1" x14ac:dyDescent="0.2"/>
    <row r="583" s="139" customFormat="1" x14ac:dyDescent="0.2"/>
    <row r="584" s="139" customFormat="1" x14ac:dyDescent="0.2"/>
    <row r="585" s="139" customFormat="1" x14ac:dyDescent="0.2"/>
    <row r="586" s="139" customFormat="1" x14ac:dyDescent="0.2"/>
    <row r="587" s="139" customFormat="1" x14ac:dyDescent="0.2"/>
    <row r="588" s="139" customFormat="1" x14ac:dyDescent="0.2"/>
    <row r="589" s="139" customFormat="1" x14ac:dyDescent="0.2"/>
    <row r="590" s="139" customFormat="1" x14ac:dyDescent="0.2"/>
    <row r="591" s="139" customFormat="1" x14ac:dyDescent="0.2"/>
    <row r="592" s="139" customFormat="1" x14ac:dyDescent="0.2"/>
    <row r="593" s="139" customFormat="1" x14ac:dyDescent="0.2"/>
    <row r="594" s="139" customFormat="1" x14ac:dyDescent="0.2"/>
    <row r="595" s="139" customFormat="1" x14ac:dyDescent="0.2"/>
    <row r="596" s="139" customFormat="1" x14ac:dyDescent="0.2"/>
    <row r="597" s="139" customFormat="1" x14ac:dyDescent="0.2"/>
    <row r="598" s="139" customFormat="1" x14ac:dyDescent="0.2"/>
    <row r="599" s="139" customFormat="1" x14ac:dyDescent="0.2"/>
    <row r="600" s="139" customFormat="1" x14ac:dyDescent="0.2"/>
    <row r="601" s="139" customFormat="1" x14ac:dyDescent="0.2"/>
    <row r="602" s="139" customFormat="1" x14ac:dyDescent="0.2"/>
    <row r="603" s="139" customFormat="1" x14ac:dyDescent="0.2"/>
    <row r="604" s="139" customFormat="1" x14ac:dyDescent="0.2"/>
    <row r="605" s="139" customFormat="1" x14ac:dyDescent="0.2"/>
    <row r="606" s="139" customFormat="1" x14ac:dyDescent="0.2"/>
    <row r="607" s="139" customFormat="1" x14ac:dyDescent="0.2"/>
    <row r="608" s="139" customFormat="1" x14ac:dyDescent="0.2"/>
    <row r="609" s="139" customFormat="1" x14ac:dyDescent="0.2"/>
    <row r="610" s="139" customFormat="1" x14ac:dyDescent="0.2"/>
    <row r="611" s="139" customFormat="1" x14ac:dyDescent="0.2"/>
    <row r="612" s="139" customFormat="1" x14ac:dyDescent="0.2"/>
    <row r="613" s="139" customFormat="1" x14ac:dyDescent="0.2"/>
    <row r="614" s="139" customFormat="1" x14ac:dyDescent="0.2"/>
    <row r="615" s="139" customFormat="1" x14ac:dyDescent="0.2"/>
    <row r="616" s="139" customFormat="1" x14ac:dyDescent="0.2"/>
    <row r="617" s="139" customFormat="1" x14ac:dyDescent="0.2"/>
    <row r="618" s="139" customFormat="1" x14ac:dyDescent="0.2"/>
    <row r="619" s="139" customFormat="1" x14ac:dyDescent="0.2"/>
    <row r="620" s="139" customFormat="1" x14ac:dyDescent="0.2"/>
    <row r="621" s="139" customFormat="1" x14ac:dyDescent="0.2"/>
    <row r="622" s="139" customFormat="1" x14ac:dyDescent="0.2"/>
    <row r="623" s="139" customFormat="1" x14ac:dyDescent="0.2"/>
    <row r="624" s="139" customFormat="1" x14ac:dyDescent="0.2"/>
    <row r="625" s="139" customFormat="1" x14ac:dyDescent="0.2"/>
    <row r="626" s="139" customFormat="1" x14ac:dyDescent="0.2"/>
    <row r="627" s="139" customFormat="1" x14ac:dyDescent="0.2"/>
    <row r="628" s="139" customFormat="1" x14ac:dyDescent="0.2"/>
    <row r="629" s="139" customFormat="1" x14ac:dyDescent="0.2"/>
    <row r="630" s="139" customFormat="1" x14ac:dyDescent="0.2"/>
    <row r="631" s="139" customFormat="1" x14ac:dyDescent="0.2"/>
    <row r="632" s="139" customFormat="1" x14ac:dyDescent="0.2"/>
    <row r="633" s="139" customFormat="1" x14ac:dyDescent="0.2"/>
    <row r="634" s="139" customFormat="1" x14ac:dyDescent="0.2"/>
    <row r="635" s="139" customFormat="1" x14ac:dyDescent="0.2"/>
    <row r="636" s="139" customFormat="1" x14ac:dyDescent="0.2"/>
    <row r="637" s="139" customFormat="1" x14ac:dyDescent="0.2"/>
    <row r="638" s="139" customFormat="1" x14ac:dyDescent="0.2"/>
    <row r="639" s="139" customFormat="1" x14ac:dyDescent="0.2"/>
    <row r="640" s="139" customFormat="1" x14ac:dyDescent="0.2"/>
    <row r="641" s="139" customFormat="1" x14ac:dyDescent="0.2"/>
    <row r="642" s="139" customFormat="1" x14ac:dyDescent="0.2"/>
    <row r="643" s="139" customFormat="1" x14ac:dyDescent="0.2"/>
    <row r="644" s="139" customFormat="1" x14ac:dyDescent="0.2"/>
    <row r="645" s="139" customFormat="1" x14ac:dyDescent="0.2"/>
    <row r="646" s="139" customFormat="1" x14ac:dyDescent="0.2"/>
    <row r="647" s="139" customFormat="1" x14ac:dyDescent="0.2"/>
    <row r="648" s="139" customFormat="1" x14ac:dyDescent="0.2"/>
    <row r="649" s="139" customFormat="1" x14ac:dyDescent="0.2"/>
    <row r="650" s="139" customFormat="1" x14ac:dyDescent="0.2"/>
    <row r="651" s="139" customFormat="1" x14ac:dyDescent="0.2"/>
    <row r="652" s="139" customFormat="1" x14ac:dyDescent="0.2"/>
    <row r="653" s="139" customFormat="1" x14ac:dyDescent="0.2"/>
    <row r="654" s="139" customFormat="1" x14ac:dyDescent="0.2"/>
    <row r="655" s="139" customFormat="1" x14ac:dyDescent="0.2"/>
    <row r="656" s="139" customFormat="1" x14ac:dyDescent="0.2"/>
    <row r="657" s="139" customFormat="1" x14ac:dyDescent="0.2"/>
    <row r="658" s="139" customFormat="1" x14ac:dyDescent="0.2"/>
    <row r="659" s="139" customFormat="1" x14ac:dyDescent="0.2"/>
    <row r="660" s="139" customFormat="1" x14ac:dyDescent="0.2"/>
    <row r="661" s="139" customFormat="1" x14ac:dyDescent="0.2"/>
    <row r="662" s="139" customFormat="1" x14ac:dyDescent="0.2"/>
    <row r="663" s="139" customFormat="1" x14ac:dyDescent="0.2"/>
    <row r="664" s="139" customFormat="1" x14ac:dyDescent="0.2"/>
    <row r="665" s="139" customFormat="1" x14ac:dyDescent="0.2"/>
    <row r="666" s="139" customFormat="1" x14ac:dyDescent="0.2"/>
    <row r="667" s="139" customFormat="1" x14ac:dyDescent="0.2"/>
    <row r="668" s="139" customFormat="1" x14ac:dyDescent="0.2"/>
    <row r="669" s="139" customFormat="1" x14ac:dyDescent="0.2"/>
    <row r="670" s="139" customFormat="1" x14ac:dyDescent="0.2"/>
    <row r="671" s="139" customFormat="1" x14ac:dyDescent="0.2"/>
    <row r="672" s="139" customFormat="1" x14ac:dyDescent="0.2"/>
    <row r="673" s="139" customFormat="1" x14ac:dyDescent="0.2"/>
    <row r="674" s="139" customFormat="1" x14ac:dyDescent="0.2"/>
    <row r="675" s="139" customFormat="1" x14ac:dyDescent="0.2"/>
    <row r="676" s="139" customFormat="1" x14ac:dyDescent="0.2"/>
    <row r="677" s="139" customFormat="1" x14ac:dyDescent="0.2"/>
    <row r="678" s="139" customFormat="1" x14ac:dyDescent="0.2"/>
    <row r="679" s="139" customFormat="1" x14ac:dyDescent="0.2"/>
    <row r="680" s="139" customFormat="1" x14ac:dyDescent="0.2"/>
    <row r="681" s="139" customFormat="1" x14ac:dyDescent="0.2"/>
    <row r="682" s="139" customFormat="1" x14ac:dyDescent="0.2"/>
    <row r="683" s="139" customFormat="1" x14ac:dyDescent="0.2"/>
    <row r="684" s="139" customFormat="1" x14ac:dyDescent="0.2"/>
    <row r="685" s="139" customFormat="1" x14ac:dyDescent="0.2"/>
    <row r="686" s="139" customFormat="1" x14ac:dyDescent="0.2"/>
    <row r="687" s="139" customFormat="1" x14ac:dyDescent="0.2"/>
    <row r="688" s="139" customFormat="1" x14ac:dyDescent="0.2"/>
    <row r="689" s="139" customFormat="1" x14ac:dyDescent="0.2"/>
    <row r="690" s="139" customFormat="1" x14ac:dyDescent="0.2"/>
    <row r="691" s="139" customFormat="1" x14ac:dyDescent="0.2"/>
    <row r="692" s="139" customFormat="1" x14ac:dyDescent="0.2"/>
    <row r="693" s="139" customFormat="1" x14ac:dyDescent="0.2"/>
    <row r="694" s="139" customFormat="1" x14ac:dyDescent="0.2"/>
    <row r="695" s="139" customFormat="1" x14ac:dyDescent="0.2"/>
  </sheetData>
  <sheetProtection algorithmName="SHA-512" hashValue="Xs8gTvrgaw0DV2ontgLAw52A7cz7gP1Fqj3RmFhBSqp2pQGm9S6p0aVrw0othANsr2GCdy01VBsDLAFYACZo/g==" saltValue="JKjeSn3/b1I75ugonBsdFg==" spinCount="100000" sheet="1" objects="1" scenarios="1" selectLockedCells="1"/>
  <mergeCells count="339">
    <mergeCell ref="F158:K158"/>
    <mergeCell ref="F159:K159"/>
    <mergeCell ref="A140:K149"/>
    <mergeCell ref="A125:C126"/>
    <mergeCell ref="D125:E126"/>
    <mergeCell ref="K125:K126"/>
    <mergeCell ref="F126:G126"/>
    <mergeCell ref="H126:I126"/>
    <mergeCell ref="F127:G127"/>
    <mergeCell ref="H127:I127"/>
    <mergeCell ref="F128:G128"/>
    <mergeCell ref="H128:I128"/>
    <mergeCell ref="J125:J130"/>
    <mergeCell ref="K129:K130"/>
    <mergeCell ref="A152:C152"/>
    <mergeCell ref="F155:K155"/>
    <mergeCell ref="F156:K156"/>
    <mergeCell ref="F152:K152"/>
    <mergeCell ref="F151:K151"/>
    <mergeCell ref="A151:C151"/>
    <mergeCell ref="F125:G125"/>
    <mergeCell ref="H125:I125"/>
    <mergeCell ref="A132:C132"/>
    <mergeCell ref="D132:E132"/>
    <mergeCell ref="J91:K91"/>
    <mergeCell ref="C88:E88"/>
    <mergeCell ref="C89:E89"/>
    <mergeCell ref="F89:G89"/>
    <mergeCell ref="J95:K95"/>
    <mergeCell ref="A97:K97"/>
    <mergeCell ref="F116:I116"/>
    <mergeCell ref="C95:E95"/>
    <mergeCell ref="H95:I95"/>
    <mergeCell ref="A112:K112"/>
    <mergeCell ref="A101:E102"/>
    <mergeCell ref="F101:G101"/>
    <mergeCell ref="H101:I101"/>
    <mergeCell ref="A100:K100"/>
    <mergeCell ref="H106:I106"/>
    <mergeCell ref="F107:G107"/>
    <mergeCell ref="H107:I107"/>
    <mergeCell ref="J107:K107"/>
    <mergeCell ref="A107:E109"/>
    <mergeCell ref="F108:G109"/>
    <mergeCell ref="H108:I109"/>
    <mergeCell ref="J108:K109"/>
    <mergeCell ref="J101:K101"/>
    <mergeCell ref="J102:K102"/>
    <mergeCell ref="F103:G103"/>
    <mergeCell ref="H103:I103"/>
    <mergeCell ref="J103:K103"/>
    <mergeCell ref="A113:K114"/>
    <mergeCell ref="F119:G119"/>
    <mergeCell ref="D116:E116"/>
    <mergeCell ref="J104:K104"/>
    <mergeCell ref="A105:E106"/>
    <mergeCell ref="F105:G105"/>
    <mergeCell ref="H105:I105"/>
    <mergeCell ref="J106:K106"/>
    <mergeCell ref="A111:K111"/>
    <mergeCell ref="F91:G91"/>
    <mergeCell ref="F88:G88"/>
    <mergeCell ref="A88:B88"/>
    <mergeCell ref="B85:D85"/>
    <mergeCell ref="E84:F84"/>
    <mergeCell ref="A86:H86"/>
    <mergeCell ref="C92:E92"/>
    <mergeCell ref="C93:E93"/>
    <mergeCell ref="A103:E104"/>
    <mergeCell ref="C94:E94"/>
    <mergeCell ref="F94:G94"/>
    <mergeCell ref="F104:G104"/>
    <mergeCell ref="H104:I104"/>
    <mergeCell ref="A98:K98"/>
    <mergeCell ref="F102:G102"/>
    <mergeCell ref="H102:I102"/>
    <mergeCell ref="J88:K88"/>
    <mergeCell ref="H88:I88"/>
    <mergeCell ref="A87:K87"/>
    <mergeCell ref="H94:I94"/>
    <mergeCell ref="F92:G92"/>
    <mergeCell ref="J92:K92"/>
    <mergeCell ref="J89:K89"/>
    <mergeCell ref="H89:I89"/>
    <mergeCell ref="E82:F82"/>
    <mergeCell ref="E83:F83"/>
    <mergeCell ref="H82:I82"/>
    <mergeCell ref="H83:I83"/>
    <mergeCell ref="B82:D82"/>
    <mergeCell ref="B83:D83"/>
    <mergeCell ref="J80:K80"/>
    <mergeCell ref="J81:K81"/>
    <mergeCell ref="B80:D80"/>
    <mergeCell ref="B81:D81"/>
    <mergeCell ref="J82:K82"/>
    <mergeCell ref="J83:K83"/>
    <mergeCell ref="A76:K76"/>
    <mergeCell ref="A77:K78"/>
    <mergeCell ref="J79:K79"/>
    <mergeCell ref="H79:I79"/>
    <mergeCell ref="E79:F79"/>
    <mergeCell ref="A79:D79"/>
    <mergeCell ref="J93:K93"/>
    <mergeCell ref="J94:K94"/>
    <mergeCell ref="H93:I93"/>
    <mergeCell ref="E80:F80"/>
    <mergeCell ref="E81:F81"/>
    <mergeCell ref="H80:I80"/>
    <mergeCell ref="H81:I81"/>
    <mergeCell ref="H92:I92"/>
    <mergeCell ref="J84:K84"/>
    <mergeCell ref="J85:K85"/>
    <mergeCell ref="H84:I84"/>
    <mergeCell ref="H85:I85"/>
    <mergeCell ref="J86:K86"/>
    <mergeCell ref="F93:G93"/>
    <mergeCell ref="E85:F85"/>
    <mergeCell ref="H91:I91"/>
    <mergeCell ref="C91:E91"/>
    <mergeCell ref="B84:D84"/>
    <mergeCell ref="J74:K74"/>
    <mergeCell ref="D69:G69"/>
    <mergeCell ref="D70:G70"/>
    <mergeCell ref="D71:G71"/>
    <mergeCell ref="D72:G72"/>
    <mergeCell ref="D73:G73"/>
    <mergeCell ref="H70:I70"/>
    <mergeCell ref="H71:I71"/>
    <mergeCell ref="H72:I72"/>
    <mergeCell ref="H73:I73"/>
    <mergeCell ref="A74:H74"/>
    <mergeCell ref="A72:C72"/>
    <mergeCell ref="J72:K72"/>
    <mergeCell ref="A73:C73"/>
    <mergeCell ref="J73:K73"/>
    <mergeCell ref="A70:C70"/>
    <mergeCell ref="J70:K70"/>
    <mergeCell ref="A71:C71"/>
    <mergeCell ref="J71:K71"/>
    <mergeCell ref="A69:C69"/>
    <mergeCell ref="H69:I69"/>
    <mergeCell ref="J69:K69"/>
    <mergeCell ref="J32:K32"/>
    <mergeCell ref="H34:I35"/>
    <mergeCell ref="F65:I65"/>
    <mergeCell ref="J65:K65"/>
    <mergeCell ref="B66:E66"/>
    <mergeCell ref="F66:I66"/>
    <mergeCell ref="J66:K66"/>
    <mergeCell ref="A68:K68"/>
    <mergeCell ref="B63:E63"/>
    <mergeCell ref="F63:I63"/>
    <mergeCell ref="J63:K63"/>
    <mergeCell ref="B64:E64"/>
    <mergeCell ref="F64:I64"/>
    <mergeCell ref="J64:K64"/>
    <mergeCell ref="B62:E62"/>
    <mergeCell ref="F62:I62"/>
    <mergeCell ref="J62:K62"/>
    <mergeCell ref="A46:G46"/>
    <mergeCell ref="H46:K46"/>
    <mergeCell ref="F55:I55"/>
    <mergeCell ref="F56:I56"/>
    <mergeCell ref="F57:I57"/>
    <mergeCell ref="F58:I58"/>
    <mergeCell ref="B61:E61"/>
    <mergeCell ref="J1:K1"/>
    <mergeCell ref="G5:K5"/>
    <mergeCell ref="G6:K6"/>
    <mergeCell ref="H11:K11"/>
    <mergeCell ref="H12:K12"/>
    <mergeCell ref="A11:G11"/>
    <mergeCell ref="A12:G12"/>
    <mergeCell ref="A4:D4"/>
    <mergeCell ref="A5:F5"/>
    <mergeCell ref="A6:F6"/>
    <mergeCell ref="A9:K9"/>
    <mergeCell ref="A10:K10"/>
    <mergeCell ref="A7:G7"/>
    <mergeCell ref="H8:K8"/>
    <mergeCell ref="H7:K7"/>
    <mergeCell ref="A8:G8"/>
    <mergeCell ref="A2:K2"/>
    <mergeCell ref="E4:G4"/>
    <mergeCell ref="A3:D3"/>
    <mergeCell ref="E3:G3"/>
    <mergeCell ref="B1:I1"/>
    <mergeCell ref="H120:I120"/>
    <mergeCell ref="F120:G120"/>
    <mergeCell ref="J105:K105"/>
    <mergeCell ref="H117:I117"/>
    <mergeCell ref="H118:I118"/>
    <mergeCell ref="H119:I119"/>
    <mergeCell ref="F117:G117"/>
    <mergeCell ref="F118:G118"/>
    <mergeCell ref="A124:C124"/>
    <mergeCell ref="D124:E124"/>
    <mergeCell ref="F124:I124"/>
    <mergeCell ref="F106:G106"/>
    <mergeCell ref="A115:K115"/>
    <mergeCell ref="A116:C116"/>
    <mergeCell ref="A117:C118"/>
    <mergeCell ref="D117:E118"/>
    <mergeCell ref="A123:K123"/>
    <mergeCell ref="F121:I121"/>
    <mergeCell ref="H122:I122"/>
    <mergeCell ref="A119:C119"/>
    <mergeCell ref="D119:E119"/>
    <mergeCell ref="A120:C121"/>
    <mergeCell ref="D120:E121"/>
    <mergeCell ref="A110:K110"/>
    <mergeCell ref="A75:K75"/>
    <mergeCell ref="A96:K96"/>
    <mergeCell ref="A99:K99"/>
    <mergeCell ref="A53:K53"/>
    <mergeCell ref="A49:E49"/>
    <mergeCell ref="A54:K54"/>
    <mergeCell ref="C90:E90"/>
    <mergeCell ref="F90:G90"/>
    <mergeCell ref="H90:I90"/>
    <mergeCell ref="J90:K90"/>
    <mergeCell ref="F49:G49"/>
    <mergeCell ref="H49:K49"/>
    <mergeCell ref="A50:G50"/>
    <mergeCell ref="H50:K50"/>
    <mergeCell ref="A51:G51"/>
    <mergeCell ref="H51:K51"/>
    <mergeCell ref="A52:K52"/>
    <mergeCell ref="B57:E57"/>
    <mergeCell ref="B58:E58"/>
    <mergeCell ref="J57:K57"/>
    <mergeCell ref="J58:K58"/>
    <mergeCell ref="J60:K60"/>
    <mergeCell ref="A67:K67"/>
    <mergeCell ref="B65:E65"/>
    <mergeCell ref="F61:I61"/>
    <mergeCell ref="J61:K61"/>
    <mergeCell ref="J55:K55"/>
    <mergeCell ref="J56:K56"/>
    <mergeCell ref="B55:E55"/>
    <mergeCell ref="B56:E56"/>
    <mergeCell ref="B59:E59"/>
    <mergeCell ref="F59:I59"/>
    <mergeCell ref="J59:K59"/>
    <mergeCell ref="B60:E60"/>
    <mergeCell ref="F60:I60"/>
    <mergeCell ref="A48:E48"/>
    <mergeCell ref="F48:G48"/>
    <mergeCell ref="H48:K48"/>
    <mergeCell ref="A47:K47"/>
    <mergeCell ref="A41:G41"/>
    <mergeCell ref="H41:K41"/>
    <mergeCell ref="F38:G38"/>
    <mergeCell ref="F39:G39"/>
    <mergeCell ref="H38:K38"/>
    <mergeCell ref="H39:K39"/>
    <mergeCell ref="A40:G40"/>
    <mergeCell ref="H40:K40"/>
    <mergeCell ref="A45:G45"/>
    <mergeCell ref="H45:K45"/>
    <mergeCell ref="A38:E38"/>
    <mergeCell ref="A39:E39"/>
    <mergeCell ref="A43:E43"/>
    <mergeCell ref="F43:G43"/>
    <mergeCell ref="H43:K43"/>
    <mergeCell ref="A44:E44"/>
    <mergeCell ref="F44:G44"/>
    <mergeCell ref="H44:K44"/>
    <mergeCell ref="A42:K42"/>
    <mergeCell ref="A15:K15"/>
    <mergeCell ref="A16:K16"/>
    <mergeCell ref="A21:E21"/>
    <mergeCell ref="A22:E22"/>
    <mergeCell ref="F21:K21"/>
    <mergeCell ref="A19:K19"/>
    <mergeCell ref="A17:B17"/>
    <mergeCell ref="A36:K36"/>
    <mergeCell ref="F22:K22"/>
    <mergeCell ref="A25:K25"/>
    <mergeCell ref="J34:K35"/>
    <mergeCell ref="A33:G33"/>
    <mergeCell ref="A26:K26"/>
    <mergeCell ref="A29:G29"/>
    <mergeCell ref="A32:G32"/>
    <mergeCell ref="A27:G28"/>
    <mergeCell ref="H27:I28"/>
    <mergeCell ref="J27:K28"/>
    <mergeCell ref="J29:K29"/>
    <mergeCell ref="H33:I33"/>
    <mergeCell ref="J33:K33"/>
    <mergeCell ref="H32:I32"/>
    <mergeCell ref="H29:I29"/>
    <mergeCell ref="A34:G35"/>
    <mergeCell ref="H13:K13"/>
    <mergeCell ref="H14:K14"/>
    <mergeCell ref="J3:K4"/>
    <mergeCell ref="H3:I4"/>
    <mergeCell ref="A30:G31"/>
    <mergeCell ref="H30:I31"/>
    <mergeCell ref="J30:K31"/>
    <mergeCell ref="F13:G13"/>
    <mergeCell ref="A14:C14"/>
    <mergeCell ref="D14:E14"/>
    <mergeCell ref="F14:G14"/>
    <mergeCell ref="A23:F23"/>
    <mergeCell ref="G23:H23"/>
    <mergeCell ref="A13:C13"/>
    <mergeCell ref="A20:K20"/>
    <mergeCell ref="D13:E13"/>
    <mergeCell ref="A18:B18"/>
    <mergeCell ref="C17:E17"/>
    <mergeCell ref="C18:E18"/>
    <mergeCell ref="F18:K18"/>
    <mergeCell ref="F17:K17"/>
    <mergeCell ref="A24:I24"/>
    <mergeCell ref="J24:K24"/>
    <mergeCell ref="I23:K23"/>
    <mergeCell ref="F132:I132"/>
    <mergeCell ref="A136:C137"/>
    <mergeCell ref="D136:E137"/>
    <mergeCell ref="F136:G136"/>
    <mergeCell ref="H136:I136"/>
    <mergeCell ref="F137:I137"/>
    <mergeCell ref="H138:I138"/>
    <mergeCell ref="A127:C127"/>
    <mergeCell ref="D127:E127"/>
    <mergeCell ref="A128:C129"/>
    <mergeCell ref="D128:E129"/>
    <mergeCell ref="F129:I129"/>
    <mergeCell ref="A133:C134"/>
    <mergeCell ref="D133:E134"/>
    <mergeCell ref="F133:G133"/>
    <mergeCell ref="H133:I133"/>
    <mergeCell ref="F134:G134"/>
    <mergeCell ref="H134:I134"/>
    <mergeCell ref="A135:C135"/>
    <mergeCell ref="D135:E135"/>
    <mergeCell ref="F135:G135"/>
    <mergeCell ref="H135:I135"/>
  </mergeCells>
  <dataValidations count="1">
    <dataValidation type="list" allowBlank="1" showInputMessage="1" showErrorMessage="1" sqref="H80:I85">
      <formula1>$M$80:$P$80</formula1>
    </dataValidation>
  </dataValidations>
  <pageMargins left="0.25" right="0.25" top="0" bottom="0" header="0.05" footer="0.3"/>
  <pageSetup scale="99" fitToHeight="0" orientation="portrait" r:id="rId1"/>
  <rowBreaks count="1" manualBreakCount="1">
    <brk id="12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85725</xdr:colOff>
                    <xdr:row>116</xdr:row>
                    <xdr:rowOff>76200</xdr:rowOff>
                  </from>
                  <to>
                    <xdr:col>10</xdr:col>
                    <xdr:colOff>609600</xdr:colOff>
                    <xdr:row>117</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76200</xdr:colOff>
                    <xdr:row>118</xdr:row>
                    <xdr:rowOff>85725</xdr:rowOff>
                  </from>
                  <to>
                    <xdr:col>10</xdr:col>
                    <xdr:colOff>600075</xdr:colOff>
                    <xdr:row>119</xdr:row>
                    <xdr:rowOff>133350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9</xdr:col>
                    <xdr:colOff>38100</xdr:colOff>
                    <xdr:row>116</xdr:row>
                    <xdr:rowOff>38100</xdr:rowOff>
                  </from>
                  <to>
                    <xdr:col>9</xdr:col>
                    <xdr:colOff>600075</xdr:colOff>
                    <xdr:row>117</xdr:row>
                    <xdr:rowOff>104775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9</xdr:col>
                    <xdr:colOff>47625</xdr:colOff>
                    <xdr:row>117</xdr:row>
                    <xdr:rowOff>123825</xdr:rowOff>
                  </from>
                  <to>
                    <xdr:col>9</xdr:col>
                    <xdr:colOff>609600</xdr:colOff>
                    <xdr:row>119</xdr:row>
                    <xdr:rowOff>19050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57150</xdr:colOff>
                    <xdr:row>68</xdr:row>
                    <xdr:rowOff>152400</xdr:rowOff>
                  </from>
                  <to>
                    <xdr:col>1</xdr:col>
                    <xdr:colOff>171450</xdr:colOff>
                    <xdr:row>70</xdr:row>
                    <xdr:rowOff>9525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209550</xdr:colOff>
                    <xdr:row>68</xdr:row>
                    <xdr:rowOff>152400</xdr:rowOff>
                  </from>
                  <to>
                    <xdr:col>3</xdr:col>
                    <xdr:colOff>9525</xdr:colOff>
                    <xdr:row>70</xdr:row>
                    <xdr:rowOff>9525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57150</xdr:colOff>
                    <xdr:row>69</xdr:row>
                    <xdr:rowOff>171450</xdr:rowOff>
                  </from>
                  <to>
                    <xdr:col>1</xdr:col>
                    <xdr:colOff>171450</xdr:colOff>
                    <xdr:row>71</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209550</xdr:colOff>
                    <xdr:row>69</xdr:row>
                    <xdr:rowOff>152400</xdr:rowOff>
                  </from>
                  <to>
                    <xdr:col>3</xdr:col>
                    <xdr:colOff>9525</xdr:colOff>
                    <xdr:row>70</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0</xdr:col>
                    <xdr:colOff>57150</xdr:colOff>
                    <xdr:row>70</xdr:row>
                    <xdr:rowOff>171450</xdr:rowOff>
                  </from>
                  <to>
                    <xdr:col>1</xdr:col>
                    <xdr:colOff>171450</xdr:colOff>
                    <xdr:row>72</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xdr:col>
                    <xdr:colOff>209550</xdr:colOff>
                    <xdr:row>70</xdr:row>
                    <xdr:rowOff>171450</xdr:rowOff>
                  </from>
                  <to>
                    <xdr:col>3</xdr:col>
                    <xdr:colOff>9525</xdr:colOff>
                    <xdr:row>72</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0</xdr:col>
                    <xdr:colOff>47625</xdr:colOff>
                    <xdr:row>71</xdr:row>
                    <xdr:rowOff>171450</xdr:rowOff>
                  </from>
                  <to>
                    <xdr:col>1</xdr:col>
                    <xdr:colOff>161925</xdr:colOff>
                    <xdr:row>73</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xdr:col>
                    <xdr:colOff>209550</xdr:colOff>
                    <xdr:row>71</xdr:row>
                    <xdr:rowOff>171450</xdr:rowOff>
                  </from>
                  <to>
                    <xdr:col>3</xdr:col>
                    <xdr:colOff>9525</xdr:colOff>
                    <xdr:row>73</xdr:row>
                    <xdr:rowOff>9525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5</xdr:col>
                    <xdr:colOff>66675</xdr:colOff>
                    <xdr:row>115</xdr:row>
                    <xdr:rowOff>114300</xdr:rowOff>
                  </from>
                  <to>
                    <xdr:col>6</xdr:col>
                    <xdr:colOff>590550</xdr:colOff>
                    <xdr:row>117</xdr:row>
                    <xdr:rowOff>28575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6</xdr:col>
                    <xdr:colOff>647700</xdr:colOff>
                    <xdr:row>115</xdr:row>
                    <xdr:rowOff>114300</xdr:rowOff>
                  </from>
                  <to>
                    <xdr:col>9</xdr:col>
                    <xdr:colOff>0</xdr:colOff>
                    <xdr:row>117</xdr:row>
                    <xdr:rowOff>28575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5</xdr:col>
                    <xdr:colOff>66675</xdr:colOff>
                    <xdr:row>116</xdr:row>
                    <xdr:rowOff>114300</xdr:rowOff>
                  </from>
                  <to>
                    <xdr:col>6</xdr:col>
                    <xdr:colOff>619125</xdr:colOff>
                    <xdr:row>118</xdr:row>
                    <xdr:rowOff>28575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6</xdr:col>
                    <xdr:colOff>647700</xdr:colOff>
                    <xdr:row>116</xdr:row>
                    <xdr:rowOff>114300</xdr:rowOff>
                  </from>
                  <to>
                    <xdr:col>8</xdr:col>
                    <xdr:colOff>590550</xdr:colOff>
                    <xdr:row>118</xdr:row>
                    <xdr:rowOff>28575</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5</xdr:col>
                    <xdr:colOff>66675</xdr:colOff>
                    <xdr:row>117</xdr:row>
                    <xdr:rowOff>123825</xdr:rowOff>
                  </from>
                  <to>
                    <xdr:col>7</xdr:col>
                    <xdr:colOff>0</xdr:colOff>
                    <xdr:row>119</xdr:row>
                    <xdr:rowOff>19050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6</xdr:col>
                    <xdr:colOff>647700</xdr:colOff>
                    <xdr:row>117</xdr:row>
                    <xdr:rowOff>123825</xdr:rowOff>
                  </from>
                  <to>
                    <xdr:col>9</xdr:col>
                    <xdr:colOff>19050</xdr:colOff>
                    <xdr:row>119</xdr:row>
                    <xdr:rowOff>19050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5</xdr:col>
                    <xdr:colOff>66675</xdr:colOff>
                    <xdr:row>118</xdr:row>
                    <xdr:rowOff>133350</xdr:rowOff>
                  </from>
                  <to>
                    <xdr:col>5</xdr:col>
                    <xdr:colOff>790575</xdr:colOff>
                    <xdr:row>120</xdr:row>
                    <xdr:rowOff>28575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9</xdr:col>
                    <xdr:colOff>114300</xdr:colOff>
                    <xdr:row>29</xdr:row>
                    <xdr:rowOff>66675</xdr:rowOff>
                  </from>
                  <to>
                    <xdr:col>10</xdr:col>
                    <xdr:colOff>0</xdr:colOff>
                    <xdr:row>30</xdr:row>
                    <xdr:rowOff>133350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10</xdr:col>
                    <xdr:colOff>85725</xdr:colOff>
                    <xdr:row>29</xdr:row>
                    <xdr:rowOff>66675</xdr:rowOff>
                  </from>
                  <to>
                    <xdr:col>10</xdr:col>
                    <xdr:colOff>542925</xdr:colOff>
                    <xdr:row>30</xdr:row>
                    <xdr:rowOff>133350</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9</xdr:col>
                    <xdr:colOff>114300</xdr:colOff>
                    <xdr:row>31</xdr:row>
                    <xdr:rowOff>114300</xdr:rowOff>
                  </from>
                  <to>
                    <xdr:col>10</xdr:col>
                    <xdr:colOff>0</xdr:colOff>
                    <xdr:row>33</xdr:row>
                    <xdr:rowOff>28575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10</xdr:col>
                    <xdr:colOff>104775</xdr:colOff>
                    <xdr:row>31</xdr:row>
                    <xdr:rowOff>114300</xdr:rowOff>
                  </from>
                  <to>
                    <xdr:col>10</xdr:col>
                    <xdr:colOff>561975</xdr:colOff>
                    <xdr:row>33</xdr:row>
                    <xdr:rowOff>28575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9</xdr:col>
                    <xdr:colOff>114300</xdr:colOff>
                    <xdr:row>33</xdr:row>
                    <xdr:rowOff>47625</xdr:rowOff>
                  </from>
                  <to>
                    <xdr:col>10</xdr:col>
                    <xdr:colOff>0</xdr:colOff>
                    <xdr:row>34</xdr:row>
                    <xdr:rowOff>114300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10</xdr:col>
                    <xdr:colOff>114300</xdr:colOff>
                    <xdr:row>33</xdr:row>
                    <xdr:rowOff>57150</xdr:rowOff>
                  </from>
                  <to>
                    <xdr:col>10</xdr:col>
                    <xdr:colOff>571500</xdr:colOff>
                    <xdr:row>34</xdr:row>
                    <xdr:rowOff>123825</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7</xdr:col>
                    <xdr:colOff>114300</xdr:colOff>
                    <xdr:row>29</xdr:row>
                    <xdr:rowOff>66675</xdr:rowOff>
                  </from>
                  <to>
                    <xdr:col>8</xdr:col>
                    <xdr:colOff>66675</xdr:colOff>
                    <xdr:row>30</xdr:row>
                    <xdr:rowOff>133350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8</xdr:col>
                    <xdr:colOff>104775</xdr:colOff>
                    <xdr:row>29</xdr:row>
                    <xdr:rowOff>57150</xdr:rowOff>
                  </from>
                  <to>
                    <xdr:col>8</xdr:col>
                    <xdr:colOff>561975</xdr:colOff>
                    <xdr:row>30</xdr:row>
                    <xdr:rowOff>123825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7</xdr:col>
                    <xdr:colOff>114300</xdr:colOff>
                    <xdr:row>31</xdr:row>
                    <xdr:rowOff>114300</xdr:rowOff>
                  </from>
                  <to>
                    <xdr:col>8</xdr:col>
                    <xdr:colOff>66675</xdr:colOff>
                    <xdr:row>33</xdr:row>
                    <xdr:rowOff>28575</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8</xdr:col>
                    <xdr:colOff>104775</xdr:colOff>
                    <xdr:row>31</xdr:row>
                    <xdr:rowOff>114300</xdr:rowOff>
                  </from>
                  <to>
                    <xdr:col>8</xdr:col>
                    <xdr:colOff>561975</xdr:colOff>
                    <xdr:row>33</xdr:row>
                    <xdr:rowOff>28575</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7</xdr:col>
                    <xdr:colOff>114300</xdr:colOff>
                    <xdr:row>33</xdr:row>
                    <xdr:rowOff>47625</xdr:rowOff>
                  </from>
                  <to>
                    <xdr:col>8</xdr:col>
                    <xdr:colOff>66675</xdr:colOff>
                    <xdr:row>34</xdr:row>
                    <xdr:rowOff>114300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8</xdr:col>
                    <xdr:colOff>114300</xdr:colOff>
                    <xdr:row>33</xdr:row>
                    <xdr:rowOff>57150</xdr:rowOff>
                  </from>
                  <to>
                    <xdr:col>9</xdr:col>
                    <xdr:colOff>0</xdr:colOff>
                    <xdr:row>34</xdr:row>
                    <xdr:rowOff>123825</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6</xdr:col>
                    <xdr:colOff>114300</xdr:colOff>
                    <xdr:row>21</xdr:row>
                    <xdr:rowOff>114300</xdr:rowOff>
                  </from>
                  <to>
                    <xdr:col>6</xdr:col>
                    <xdr:colOff>638175</xdr:colOff>
                    <xdr:row>23</xdr:row>
                    <xdr:rowOff>28575</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7</xdr:col>
                    <xdr:colOff>104775</xdr:colOff>
                    <xdr:row>21</xdr:row>
                    <xdr:rowOff>114300</xdr:rowOff>
                  </from>
                  <to>
                    <xdr:col>7</xdr:col>
                    <xdr:colOff>561975</xdr:colOff>
                    <xdr:row>23</xdr:row>
                    <xdr:rowOff>28575</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9</xdr:col>
                    <xdr:colOff>123825</xdr:colOff>
                    <xdr:row>22</xdr:row>
                    <xdr:rowOff>123825</xdr:rowOff>
                  </from>
                  <to>
                    <xdr:col>10</xdr:col>
                    <xdr:colOff>0</xdr:colOff>
                    <xdr:row>24</xdr:row>
                    <xdr:rowOff>38100</xdr:rowOff>
                  </to>
                </anchor>
              </controlPr>
            </control>
          </mc:Choice>
        </mc:AlternateContent>
        <mc:AlternateContent xmlns:mc="http://schemas.openxmlformats.org/markup-compatibility/2006">
          <mc:Choice Requires="x14">
            <control shapeId="1088" r:id="rId38" name="Check Box 64">
              <controlPr defaultSize="0" autoFill="0" autoLine="0" autoPict="0">
                <anchor moveWithCells="1">
                  <from>
                    <xdr:col>10</xdr:col>
                    <xdr:colOff>104775</xdr:colOff>
                    <xdr:row>22</xdr:row>
                    <xdr:rowOff>133350</xdr:rowOff>
                  </from>
                  <to>
                    <xdr:col>10</xdr:col>
                    <xdr:colOff>561975</xdr:colOff>
                    <xdr:row>24</xdr:row>
                    <xdr:rowOff>47625</xdr:rowOff>
                  </to>
                </anchor>
              </controlPr>
            </control>
          </mc:Choice>
        </mc:AlternateContent>
        <mc:AlternateContent xmlns:mc="http://schemas.openxmlformats.org/markup-compatibility/2006">
          <mc:Choice Requires="x14">
            <control shapeId="1089" r:id="rId39" name="Check Box 65">
              <controlPr defaultSize="0" autoFill="0" autoLine="0" autoPict="0">
                <anchor moveWithCells="1">
                  <from>
                    <xdr:col>5</xdr:col>
                    <xdr:colOff>104775</xdr:colOff>
                    <xdr:row>20</xdr:row>
                    <xdr:rowOff>104775</xdr:rowOff>
                  </from>
                  <to>
                    <xdr:col>6</xdr:col>
                    <xdr:colOff>171450</xdr:colOff>
                    <xdr:row>22</xdr:row>
                    <xdr:rowOff>19050</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6</xdr:col>
                    <xdr:colOff>190500</xdr:colOff>
                    <xdr:row>20</xdr:row>
                    <xdr:rowOff>104775</xdr:rowOff>
                  </from>
                  <to>
                    <xdr:col>7</xdr:col>
                    <xdr:colOff>533400</xdr:colOff>
                    <xdr:row>22</xdr:row>
                    <xdr:rowOff>19050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7</xdr:col>
                    <xdr:colOff>581025</xdr:colOff>
                    <xdr:row>20</xdr:row>
                    <xdr:rowOff>104775</xdr:rowOff>
                  </from>
                  <to>
                    <xdr:col>9</xdr:col>
                    <xdr:colOff>28575</xdr:colOff>
                    <xdr:row>22</xdr:row>
                    <xdr:rowOff>19050</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9</xdr:col>
                    <xdr:colOff>0</xdr:colOff>
                    <xdr:row>20</xdr:row>
                    <xdr:rowOff>114300</xdr:rowOff>
                  </from>
                  <to>
                    <xdr:col>9</xdr:col>
                    <xdr:colOff>466725</xdr:colOff>
                    <xdr:row>22</xdr:row>
                    <xdr:rowOff>28575</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9</xdr:col>
                    <xdr:colOff>533400</xdr:colOff>
                    <xdr:row>20</xdr:row>
                    <xdr:rowOff>104775</xdr:rowOff>
                  </from>
                  <to>
                    <xdr:col>10</xdr:col>
                    <xdr:colOff>571500</xdr:colOff>
                    <xdr:row>22</xdr:row>
                    <xdr:rowOff>19050</xdr:rowOff>
                  </to>
                </anchor>
              </controlPr>
            </control>
          </mc:Choice>
        </mc:AlternateContent>
        <mc:AlternateContent xmlns:mc="http://schemas.openxmlformats.org/markup-compatibility/2006">
          <mc:Choice Requires="x14">
            <control shapeId="1094" r:id="rId44" name="Check Box 70">
              <controlPr defaultSize="0" autoFill="0" autoLine="0" autoPict="0">
                <anchor moveWithCells="1">
                  <from>
                    <xdr:col>0</xdr:col>
                    <xdr:colOff>57150</xdr:colOff>
                    <xdr:row>14</xdr:row>
                    <xdr:rowOff>114300</xdr:rowOff>
                  </from>
                  <to>
                    <xdr:col>1</xdr:col>
                    <xdr:colOff>304800</xdr:colOff>
                    <xdr:row>16</xdr:row>
                    <xdr:rowOff>28575</xdr:rowOff>
                  </to>
                </anchor>
              </controlPr>
            </control>
          </mc:Choice>
        </mc:AlternateContent>
        <mc:AlternateContent xmlns:mc="http://schemas.openxmlformats.org/markup-compatibility/2006">
          <mc:Choice Requires="x14">
            <control shapeId="1095" r:id="rId45" name="Check Box 71">
              <controlPr defaultSize="0" autoFill="0" autoLine="0" autoPict="0">
                <anchor moveWithCells="1">
                  <from>
                    <xdr:col>1</xdr:col>
                    <xdr:colOff>409575</xdr:colOff>
                    <xdr:row>14</xdr:row>
                    <xdr:rowOff>114300</xdr:rowOff>
                  </from>
                  <to>
                    <xdr:col>3</xdr:col>
                    <xdr:colOff>304800</xdr:colOff>
                    <xdr:row>16</xdr:row>
                    <xdr:rowOff>28575</xdr:rowOff>
                  </to>
                </anchor>
              </controlPr>
            </control>
          </mc:Choice>
        </mc:AlternateContent>
        <mc:AlternateContent xmlns:mc="http://schemas.openxmlformats.org/markup-compatibility/2006">
          <mc:Choice Requires="x14">
            <control shapeId="1096" r:id="rId46" name="Check Box 72">
              <controlPr defaultSize="0" autoFill="0" autoLine="0" autoPict="0">
                <anchor moveWithCells="1">
                  <from>
                    <xdr:col>3</xdr:col>
                    <xdr:colOff>561975</xdr:colOff>
                    <xdr:row>14</xdr:row>
                    <xdr:rowOff>114300</xdr:rowOff>
                  </from>
                  <to>
                    <xdr:col>5</xdr:col>
                    <xdr:colOff>609600</xdr:colOff>
                    <xdr:row>16</xdr:row>
                    <xdr:rowOff>28575</xdr:rowOff>
                  </to>
                </anchor>
              </controlPr>
            </control>
          </mc:Choice>
        </mc:AlternateContent>
        <mc:AlternateContent xmlns:mc="http://schemas.openxmlformats.org/markup-compatibility/2006">
          <mc:Choice Requires="x14">
            <control shapeId="1097" r:id="rId47" name="Check Box 73">
              <controlPr defaultSize="0" autoFill="0" autoLine="0" autoPict="0">
                <anchor moveWithCells="1">
                  <from>
                    <xdr:col>6</xdr:col>
                    <xdr:colOff>19050</xdr:colOff>
                    <xdr:row>14</xdr:row>
                    <xdr:rowOff>114300</xdr:rowOff>
                  </from>
                  <to>
                    <xdr:col>7</xdr:col>
                    <xdr:colOff>180975</xdr:colOff>
                    <xdr:row>16</xdr:row>
                    <xdr:rowOff>28575</xdr:rowOff>
                  </to>
                </anchor>
              </controlPr>
            </control>
          </mc:Choice>
        </mc:AlternateContent>
        <mc:AlternateContent xmlns:mc="http://schemas.openxmlformats.org/markup-compatibility/2006">
          <mc:Choice Requires="x14">
            <control shapeId="1098" r:id="rId48" name="Check Box 74">
              <controlPr defaultSize="0" autoFill="0" autoLine="0" autoPict="0">
                <anchor moveWithCells="1">
                  <from>
                    <xdr:col>7</xdr:col>
                    <xdr:colOff>333375</xdr:colOff>
                    <xdr:row>14</xdr:row>
                    <xdr:rowOff>114300</xdr:rowOff>
                  </from>
                  <to>
                    <xdr:col>9</xdr:col>
                    <xdr:colOff>390525</xdr:colOff>
                    <xdr:row>16</xdr:row>
                    <xdr:rowOff>28575</xdr:rowOff>
                  </to>
                </anchor>
              </controlPr>
            </control>
          </mc:Choice>
        </mc:AlternateContent>
        <mc:AlternateContent xmlns:mc="http://schemas.openxmlformats.org/markup-compatibility/2006">
          <mc:Choice Requires="x14">
            <control shapeId="1099" r:id="rId49" name="Check Box 75">
              <controlPr defaultSize="0" autoFill="0" autoLine="0" autoPict="0">
                <anchor moveWithCells="1">
                  <from>
                    <xdr:col>9</xdr:col>
                    <xdr:colOff>371475</xdr:colOff>
                    <xdr:row>14</xdr:row>
                    <xdr:rowOff>114300</xdr:rowOff>
                  </from>
                  <to>
                    <xdr:col>10</xdr:col>
                    <xdr:colOff>542925</xdr:colOff>
                    <xdr:row>16</xdr:row>
                    <xdr:rowOff>19050</xdr:rowOff>
                  </to>
                </anchor>
              </controlPr>
            </control>
          </mc:Choice>
        </mc:AlternateContent>
        <mc:AlternateContent xmlns:mc="http://schemas.openxmlformats.org/markup-compatibility/2006">
          <mc:Choice Requires="x14">
            <control shapeId="1100" r:id="rId50" name="Check Box 76">
              <controlPr defaultSize="0" autoFill="0" autoLine="0" autoPict="0">
                <anchor moveWithCells="1">
                  <from>
                    <xdr:col>7</xdr:col>
                    <xdr:colOff>114300</xdr:colOff>
                    <xdr:row>27</xdr:row>
                    <xdr:rowOff>114300</xdr:rowOff>
                  </from>
                  <to>
                    <xdr:col>8</xdr:col>
                    <xdr:colOff>66675</xdr:colOff>
                    <xdr:row>29</xdr:row>
                    <xdr:rowOff>47625</xdr:rowOff>
                  </to>
                </anchor>
              </controlPr>
            </control>
          </mc:Choice>
        </mc:AlternateContent>
        <mc:AlternateContent xmlns:mc="http://schemas.openxmlformats.org/markup-compatibility/2006">
          <mc:Choice Requires="x14">
            <control shapeId="1101" r:id="rId51" name="Check Box 77">
              <controlPr defaultSize="0" autoFill="0" autoLine="0" autoPict="0">
                <anchor moveWithCells="1">
                  <from>
                    <xdr:col>8</xdr:col>
                    <xdr:colOff>104775</xdr:colOff>
                    <xdr:row>27</xdr:row>
                    <xdr:rowOff>114300</xdr:rowOff>
                  </from>
                  <to>
                    <xdr:col>8</xdr:col>
                    <xdr:colOff>561975</xdr:colOff>
                    <xdr:row>29</xdr:row>
                    <xdr:rowOff>47625</xdr:rowOff>
                  </to>
                </anchor>
              </controlPr>
            </control>
          </mc:Choice>
        </mc:AlternateContent>
        <mc:AlternateContent xmlns:mc="http://schemas.openxmlformats.org/markup-compatibility/2006">
          <mc:Choice Requires="x14">
            <control shapeId="1102" r:id="rId52" name="Check Box 78">
              <controlPr defaultSize="0" autoFill="0" autoLine="0" autoPict="0">
                <anchor moveWithCells="1">
                  <from>
                    <xdr:col>9</xdr:col>
                    <xdr:colOff>114300</xdr:colOff>
                    <xdr:row>27</xdr:row>
                    <xdr:rowOff>114300</xdr:rowOff>
                  </from>
                  <to>
                    <xdr:col>10</xdr:col>
                    <xdr:colOff>0</xdr:colOff>
                    <xdr:row>29</xdr:row>
                    <xdr:rowOff>47625</xdr:rowOff>
                  </to>
                </anchor>
              </controlPr>
            </control>
          </mc:Choice>
        </mc:AlternateContent>
        <mc:AlternateContent xmlns:mc="http://schemas.openxmlformats.org/markup-compatibility/2006">
          <mc:Choice Requires="x14">
            <control shapeId="1103" r:id="rId53" name="Check Box 79">
              <controlPr defaultSize="0" autoFill="0" autoLine="0" autoPict="0">
                <anchor moveWithCells="1">
                  <from>
                    <xdr:col>10</xdr:col>
                    <xdr:colOff>104775</xdr:colOff>
                    <xdr:row>27</xdr:row>
                    <xdr:rowOff>114300</xdr:rowOff>
                  </from>
                  <to>
                    <xdr:col>10</xdr:col>
                    <xdr:colOff>561975</xdr:colOff>
                    <xdr:row>29</xdr:row>
                    <xdr:rowOff>47625</xdr:rowOff>
                  </to>
                </anchor>
              </controlPr>
            </control>
          </mc:Choice>
        </mc:AlternateContent>
        <mc:AlternateContent xmlns:mc="http://schemas.openxmlformats.org/markup-compatibility/2006">
          <mc:Choice Requires="x14">
            <control shapeId="1104" r:id="rId54" name="Check Box 80">
              <controlPr defaultSize="0" autoFill="0" autoLine="0" autoPict="0">
                <anchor moveWithCells="1">
                  <from>
                    <xdr:col>6</xdr:col>
                    <xdr:colOff>647700</xdr:colOff>
                    <xdr:row>118</xdr:row>
                    <xdr:rowOff>133350</xdr:rowOff>
                  </from>
                  <to>
                    <xdr:col>9</xdr:col>
                    <xdr:colOff>276225</xdr:colOff>
                    <xdr:row>120</xdr:row>
                    <xdr:rowOff>28575</xdr:rowOff>
                  </to>
                </anchor>
              </controlPr>
            </control>
          </mc:Choice>
        </mc:AlternateContent>
        <mc:AlternateContent xmlns:mc="http://schemas.openxmlformats.org/markup-compatibility/2006">
          <mc:Choice Requires="x14">
            <control shapeId="1106" r:id="rId55" name="Check Box 82">
              <controlPr defaultSize="0" autoFill="0" autoLine="0" autoPict="0">
                <anchor moveWithCells="1">
                  <from>
                    <xdr:col>7</xdr:col>
                    <xdr:colOff>114300</xdr:colOff>
                    <xdr:row>30</xdr:row>
                    <xdr:rowOff>114300</xdr:rowOff>
                  </from>
                  <to>
                    <xdr:col>8</xdr:col>
                    <xdr:colOff>66675</xdr:colOff>
                    <xdr:row>32</xdr:row>
                    <xdr:rowOff>38100</xdr:rowOff>
                  </to>
                </anchor>
              </controlPr>
            </control>
          </mc:Choice>
        </mc:AlternateContent>
        <mc:AlternateContent xmlns:mc="http://schemas.openxmlformats.org/markup-compatibility/2006">
          <mc:Choice Requires="x14">
            <control shapeId="1107" r:id="rId56" name="Check Box 83">
              <controlPr defaultSize="0" autoFill="0" autoLine="0" autoPict="0">
                <anchor moveWithCells="1">
                  <from>
                    <xdr:col>8</xdr:col>
                    <xdr:colOff>104775</xdr:colOff>
                    <xdr:row>30</xdr:row>
                    <xdr:rowOff>114300</xdr:rowOff>
                  </from>
                  <to>
                    <xdr:col>8</xdr:col>
                    <xdr:colOff>561975</xdr:colOff>
                    <xdr:row>32</xdr:row>
                    <xdr:rowOff>38100</xdr:rowOff>
                  </to>
                </anchor>
              </controlPr>
            </control>
          </mc:Choice>
        </mc:AlternateContent>
        <mc:AlternateContent xmlns:mc="http://schemas.openxmlformats.org/markup-compatibility/2006">
          <mc:Choice Requires="x14">
            <control shapeId="1110" r:id="rId57" name="Check Box 86">
              <controlPr defaultSize="0" autoFill="0" autoLine="0" autoPict="0">
                <anchor moveWithCells="1">
                  <from>
                    <xdr:col>9</xdr:col>
                    <xdr:colOff>114300</xdr:colOff>
                    <xdr:row>30</xdr:row>
                    <xdr:rowOff>114300</xdr:rowOff>
                  </from>
                  <to>
                    <xdr:col>10</xdr:col>
                    <xdr:colOff>0</xdr:colOff>
                    <xdr:row>32</xdr:row>
                    <xdr:rowOff>38100</xdr:rowOff>
                  </to>
                </anchor>
              </controlPr>
            </control>
          </mc:Choice>
        </mc:AlternateContent>
        <mc:AlternateContent xmlns:mc="http://schemas.openxmlformats.org/markup-compatibility/2006">
          <mc:Choice Requires="x14">
            <control shapeId="1111" r:id="rId58" name="Check Box 87">
              <controlPr defaultSize="0" autoFill="0" autoLine="0" autoPict="0">
                <anchor moveWithCells="1">
                  <from>
                    <xdr:col>10</xdr:col>
                    <xdr:colOff>104775</xdr:colOff>
                    <xdr:row>30</xdr:row>
                    <xdr:rowOff>114300</xdr:rowOff>
                  </from>
                  <to>
                    <xdr:col>10</xdr:col>
                    <xdr:colOff>561975</xdr:colOff>
                    <xdr:row>32</xdr:row>
                    <xdr:rowOff>38100</xdr:rowOff>
                  </to>
                </anchor>
              </controlPr>
            </control>
          </mc:Choice>
        </mc:AlternateContent>
        <mc:AlternateContent xmlns:mc="http://schemas.openxmlformats.org/markup-compatibility/2006">
          <mc:Choice Requires="x14">
            <control shapeId="1112" r:id="rId59" name="Check Box 88">
              <controlPr defaultSize="0" autoFill="0" autoLine="0" autoPict="0">
                <anchor moveWithCells="1">
                  <from>
                    <xdr:col>10</xdr:col>
                    <xdr:colOff>76200</xdr:colOff>
                    <xdr:row>124</xdr:row>
                    <xdr:rowOff>38100</xdr:rowOff>
                  </from>
                  <to>
                    <xdr:col>10</xdr:col>
                    <xdr:colOff>600075</xdr:colOff>
                    <xdr:row>125</xdr:row>
                    <xdr:rowOff>104775</xdr:rowOff>
                  </to>
                </anchor>
              </controlPr>
            </control>
          </mc:Choice>
        </mc:AlternateContent>
        <mc:AlternateContent xmlns:mc="http://schemas.openxmlformats.org/markup-compatibility/2006">
          <mc:Choice Requires="x14">
            <control shapeId="1113" r:id="rId60" name="Check Box 89">
              <controlPr defaultSize="0" autoFill="0" autoLine="0" autoPict="0">
                <anchor moveWithCells="1">
                  <from>
                    <xdr:col>10</xdr:col>
                    <xdr:colOff>76200</xdr:colOff>
                    <xdr:row>126</xdr:row>
                    <xdr:rowOff>57150</xdr:rowOff>
                  </from>
                  <to>
                    <xdr:col>10</xdr:col>
                    <xdr:colOff>600075</xdr:colOff>
                    <xdr:row>127</xdr:row>
                    <xdr:rowOff>123825</xdr:rowOff>
                  </to>
                </anchor>
              </controlPr>
            </control>
          </mc:Choice>
        </mc:AlternateContent>
        <mc:AlternateContent xmlns:mc="http://schemas.openxmlformats.org/markup-compatibility/2006">
          <mc:Choice Requires="x14">
            <control shapeId="1114" r:id="rId61" name="Check Box 90">
              <controlPr defaultSize="0" autoFill="0" autoLine="0" autoPict="0">
                <anchor moveWithCells="1">
                  <from>
                    <xdr:col>9</xdr:col>
                    <xdr:colOff>28575</xdr:colOff>
                    <xdr:row>125</xdr:row>
                    <xdr:rowOff>95250</xdr:rowOff>
                  </from>
                  <to>
                    <xdr:col>9</xdr:col>
                    <xdr:colOff>590550</xdr:colOff>
                    <xdr:row>127</xdr:row>
                    <xdr:rowOff>9525</xdr:rowOff>
                  </to>
                </anchor>
              </controlPr>
            </control>
          </mc:Choice>
        </mc:AlternateContent>
        <mc:AlternateContent xmlns:mc="http://schemas.openxmlformats.org/markup-compatibility/2006">
          <mc:Choice Requires="x14">
            <control shapeId="1115" r:id="rId62" name="Check Box 91">
              <controlPr defaultSize="0" autoFill="0" autoLine="0" autoPict="0">
                <anchor moveWithCells="1">
                  <from>
                    <xdr:col>9</xdr:col>
                    <xdr:colOff>19050</xdr:colOff>
                    <xdr:row>124</xdr:row>
                    <xdr:rowOff>28575</xdr:rowOff>
                  </from>
                  <to>
                    <xdr:col>9</xdr:col>
                    <xdr:colOff>590550</xdr:colOff>
                    <xdr:row>125</xdr:row>
                    <xdr:rowOff>95250</xdr:rowOff>
                  </to>
                </anchor>
              </controlPr>
            </control>
          </mc:Choice>
        </mc:AlternateContent>
        <mc:AlternateContent xmlns:mc="http://schemas.openxmlformats.org/markup-compatibility/2006">
          <mc:Choice Requires="x14">
            <control shapeId="1116" r:id="rId63" name="Check Box 92">
              <controlPr defaultSize="0" autoFill="0" autoLine="0" autoPict="0">
                <anchor moveWithCells="1">
                  <from>
                    <xdr:col>5</xdr:col>
                    <xdr:colOff>66675</xdr:colOff>
                    <xdr:row>123</xdr:row>
                    <xdr:rowOff>114300</xdr:rowOff>
                  </from>
                  <to>
                    <xdr:col>6</xdr:col>
                    <xdr:colOff>590550</xdr:colOff>
                    <xdr:row>125</xdr:row>
                    <xdr:rowOff>28575</xdr:rowOff>
                  </to>
                </anchor>
              </controlPr>
            </control>
          </mc:Choice>
        </mc:AlternateContent>
        <mc:AlternateContent xmlns:mc="http://schemas.openxmlformats.org/markup-compatibility/2006">
          <mc:Choice Requires="x14">
            <control shapeId="1117" r:id="rId64" name="Check Box 93">
              <controlPr defaultSize="0" autoFill="0" autoLine="0" autoPict="0">
                <anchor moveWithCells="1">
                  <from>
                    <xdr:col>7</xdr:col>
                    <xdr:colOff>0</xdr:colOff>
                    <xdr:row>123</xdr:row>
                    <xdr:rowOff>114300</xdr:rowOff>
                  </from>
                  <to>
                    <xdr:col>9</xdr:col>
                    <xdr:colOff>9525</xdr:colOff>
                    <xdr:row>125</xdr:row>
                    <xdr:rowOff>28575</xdr:rowOff>
                  </to>
                </anchor>
              </controlPr>
            </control>
          </mc:Choice>
        </mc:AlternateContent>
        <mc:AlternateContent xmlns:mc="http://schemas.openxmlformats.org/markup-compatibility/2006">
          <mc:Choice Requires="x14">
            <control shapeId="1118" r:id="rId65" name="Check Box 94">
              <controlPr defaultSize="0" autoFill="0" autoLine="0" autoPict="0">
                <anchor moveWithCells="1">
                  <from>
                    <xdr:col>5</xdr:col>
                    <xdr:colOff>66675</xdr:colOff>
                    <xdr:row>124</xdr:row>
                    <xdr:rowOff>114300</xdr:rowOff>
                  </from>
                  <to>
                    <xdr:col>6</xdr:col>
                    <xdr:colOff>619125</xdr:colOff>
                    <xdr:row>126</xdr:row>
                    <xdr:rowOff>28575</xdr:rowOff>
                  </to>
                </anchor>
              </controlPr>
            </control>
          </mc:Choice>
        </mc:AlternateContent>
        <mc:AlternateContent xmlns:mc="http://schemas.openxmlformats.org/markup-compatibility/2006">
          <mc:Choice Requires="x14">
            <control shapeId="1119" r:id="rId66" name="Check Box 95">
              <controlPr defaultSize="0" autoFill="0" autoLine="0" autoPict="0">
                <anchor moveWithCells="1">
                  <from>
                    <xdr:col>7</xdr:col>
                    <xdr:colOff>0</xdr:colOff>
                    <xdr:row>124</xdr:row>
                    <xdr:rowOff>114300</xdr:rowOff>
                  </from>
                  <to>
                    <xdr:col>9</xdr:col>
                    <xdr:colOff>0</xdr:colOff>
                    <xdr:row>126</xdr:row>
                    <xdr:rowOff>28575</xdr:rowOff>
                  </to>
                </anchor>
              </controlPr>
            </control>
          </mc:Choice>
        </mc:AlternateContent>
        <mc:AlternateContent xmlns:mc="http://schemas.openxmlformats.org/markup-compatibility/2006">
          <mc:Choice Requires="x14">
            <control shapeId="1120" r:id="rId67" name="Check Box 96">
              <controlPr defaultSize="0" autoFill="0" autoLine="0" autoPict="0">
                <anchor moveWithCells="1">
                  <from>
                    <xdr:col>5</xdr:col>
                    <xdr:colOff>66675</xdr:colOff>
                    <xdr:row>125</xdr:row>
                    <xdr:rowOff>114300</xdr:rowOff>
                  </from>
                  <to>
                    <xdr:col>7</xdr:col>
                    <xdr:colOff>0</xdr:colOff>
                    <xdr:row>127</xdr:row>
                    <xdr:rowOff>28575</xdr:rowOff>
                  </to>
                </anchor>
              </controlPr>
            </control>
          </mc:Choice>
        </mc:AlternateContent>
        <mc:AlternateContent xmlns:mc="http://schemas.openxmlformats.org/markup-compatibility/2006">
          <mc:Choice Requires="x14">
            <control shapeId="1121" r:id="rId68" name="Check Box 97">
              <controlPr defaultSize="0" autoFill="0" autoLine="0" autoPict="0">
                <anchor moveWithCells="1">
                  <from>
                    <xdr:col>6</xdr:col>
                    <xdr:colOff>647700</xdr:colOff>
                    <xdr:row>125</xdr:row>
                    <xdr:rowOff>114300</xdr:rowOff>
                  </from>
                  <to>
                    <xdr:col>9</xdr:col>
                    <xdr:colOff>19050</xdr:colOff>
                    <xdr:row>127</xdr:row>
                    <xdr:rowOff>28575</xdr:rowOff>
                  </to>
                </anchor>
              </controlPr>
            </control>
          </mc:Choice>
        </mc:AlternateContent>
        <mc:AlternateContent xmlns:mc="http://schemas.openxmlformats.org/markup-compatibility/2006">
          <mc:Choice Requires="x14">
            <control shapeId="1122" r:id="rId69" name="Check Box 98">
              <controlPr defaultSize="0" autoFill="0" autoLine="0" autoPict="0">
                <anchor moveWithCells="1">
                  <from>
                    <xdr:col>5</xdr:col>
                    <xdr:colOff>66675</xdr:colOff>
                    <xdr:row>126</xdr:row>
                    <xdr:rowOff>114300</xdr:rowOff>
                  </from>
                  <to>
                    <xdr:col>6</xdr:col>
                    <xdr:colOff>57150</xdr:colOff>
                    <xdr:row>128</xdr:row>
                    <xdr:rowOff>28575</xdr:rowOff>
                  </to>
                </anchor>
              </controlPr>
            </control>
          </mc:Choice>
        </mc:AlternateContent>
        <mc:AlternateContent xmlns:mc="http://schemas.openxmlformats.org/markup-compatibility/2006">
          <mc:Choice Requires="x14">
            <control shapeId="1123" r:id="rId70" name="Check Box 99">
              <controlPr defaultSize="0" autoFill="0" autoLine="0" autoPict="0">
                <anchor moveWithCells="1">
                  <from>
                    <xdr:col>6</xdr:col>
                    <xdr:colOff>647700</xdr:colOff>
                    <xdr:row>126</xdr:row>
                    <xdr:rowOff>114300</xdr:rowOff>
                  </from>
                  <to>
                    <xdr:col>9</xdr:col>
                    <xdr:colOff>257175</xdr:colOff>
                    <xdr:row>128</xdr:row>
                    <xdr:rowOff>28575</xdr:rowOff>
                  </to>
                </anchor>
              </controlPr>
            </control>
          </mc:Choice>
        </mc:AlternateContent>
        <mc:AlternateContent xmlns:mc="http://schemas.openxmlformats.org/markup-compatibility/2006">
          <mc:Choice Requires="x14">
            <control shapeId="1124" r:id="rId71" name="Check Box 100">
              <controlPr defaultSize="0" autoFill="0" autoLine="0" autoPict="0">
                <anchor moveWithCells="1">
                  <from>
                    <xdr:col>5</xdr:col>
                    <xdr:colOff>200025</xdr:colOff>
                    <xdr:row>128</xdr:row>
                    <xdr:rowOff>142875</xdr:rowOff>
                  </from>
                  <to>
                    <xdr:col>5</xdr:col>
                    <xdr:colOff>723900</xdr:colOff>
                    <xdr:row>130</xdr:row>
                    <xdr:rowOff>9525</xdr:rowOff>
                  </to>
                </anchor>
              </controlPr>
            </control>
          </mc:Choice>
        </mc:AlternateContent>
        <mc:AlternateContent xmlns:mc="http://schemas.openxmlformats.org/markup-compatibility/2006">
          <mc:Choice Requires="x14">
            <control shapeId="1127" r:id="rId72" name="Check Box 103">
              <controlPr defaultSize="0" autoFill="0" autoLine="0" autoPict="0">
                <anchor moveWithCells="1">
                  <from>
                    <xdr:col>6</xdr:col>
                    <xdr:colOff>66675</xdr:colOff>
                    <xdr:row>128</xdr:row>
                    <xdr:rowOff>142875</xdr:rowOff>
                  </from>
                  <to>
                    <xdr:col>6</xdr:col>
                    <xdr:colOff>590550</xdr:colOff>
                    <xdr:row>130</xdr:row>
                    <xdr:rowOff>9525</xdr:rowOff>
                  </to>
                </anchor>
              </controlPr>
            </control>
          </mc:Choice>
        </mc:AlternateContent>
        <mc:AlternateContent xmlns:mc="http://schemas.openxmlformats.org/markup-compatibility/2006">
          <mc:Choice Requires="x14">
            <control shapeId="1132" r:id="rId73" name="Check Box 108">
              <controlPr defaultSize="0" autoFill="0" autoLine="0" autoPict="0">
                <anchor moveWithCells="1">
                  <from>
                    <xdr:col>6</xdr:col>
                    <xdr:colOff>66675</xdr:colOff>
                    <xdr:row>120</xdr:row>
                    <xdr:rowOff>171450</xdr:rowOff>
                  </from>
                  <to>
                    <xdr:col>6</xdr:col>
                    <xdr:colOff>590550</xdr:colOff>
                    <xdr:row>122</xdr:row>
                    <xdr:rowOff>28575</xdr:rowOff>
                  </to>
                </anchor>
              </controlPr>
            </control>
          </mc:Choice>
        </mc:AlternateContent>
        <mc:AlternateContent xmlns:mc="http://schemas.openxmlformats.org/markup-compatibility/2006">
          <mc:Choice Requires="x14">
            <control shapeId="1133" r:id="rId74" name="Check Box 109">
              <controlPr defaultSize="0" autoFill="0" autoLine="0" autoPict="0">
                <anchor moveWithCells="1">
                  <from>
                    <xdr:col>5</xdr:col>
                    <xdr:colOff>95250</xdr:colOff>
                    <xdr:row>120</xdr:row>
                    <xdr:rowOff>171450</xdr:rowOff>
                  </from>
                  <to>
                    <xdr:col>5</xdr:col>
                    <xdr:colOff>619125</xdr:colOff>
                    <xdr:row>122</xdr:row>
                    <xdr:rowOff>28575</xdr:rowOff>
                  </to>
                </anchor>
              </controlPr>
            </control>
          </mc:Choice>
        </mc:AlternateContent>
        <mc:AlternateContent xmlns:mc="http://schemas.openxmlformats.org/markup-compatibility/2006">
          <mc:Choice Requires="x14">
            <control shapeId="1134" r:id="rId75" name="Check Box 110">
              <controlPr defaultSize="0" autoFill="0" autoLine="0" autoPict="0">
                <anchor moveWithCells="1">
                  <from>
                    <xdr:col>9</xdr:col>
                    <xdr:colOff>47625</xdr:colOff>
                    <xdr:row>119</xdr:row>
                    <xdr:rowOff>57150</xdr:rowOff>
                  </from>
                  <to>
                    <xdr:col>9</xdr:col>
                    <xdr:colOff>609600</xdr:colOff>
                    <xdr:row>120</xdr:row>
                    <xdr:rowOff>123825</xdr:rowOff>
                  </to>
                </anchor>
              </controlPr>
            </control>
          </mc:Choice>
        </mc:AlternateContent>
        <mc:AlternateContent xmlns:mc="http://schemas.openxmlformats.org/markup-compatibility/2006">
          <mc:Choice Requires="x14">
            <control shapeId="1136" r:id="rId76" name="Check Box 112">
              <controlPr defaultSize="0" autoFill="0" autoLine="0" autoPict="0">
                <anchor moveWithCells="1">
                  <from>
                    <xdr:col>9</xdr:col>
                    <xdr:colOff>28575</xdr:colOff>
                    <xdr:row>127</xdr:row>
                    <xdr:rowOff>19050</xdr:rowOff>
                  </from>
                  <to>
                    <xdr:col>9</xdr:col>
                    <xdr:colOff>590550</xdr:colOff>
                    <xdr:row>128</xdr:row>
                    <xdr:rowOff>85725</xdr:rowOff>
                  </to>
                </anchor>
              </controlPr>
            </control>
          </mc:Choice>
        </mc:AlternateContent>
        <mc:AlternateContent xmlns:mc="http://schemas.openxmlformats.org/markup-compatibility/2006">
          <mc:Choice Requires="x14">
            <control shapeId="1137" r:id="rId77" name="Check Box 113">
              <controlPr defaultSize="0" autoFill="0" autoLine="0" autoPict="0">
                <anchor moveWithCells="1">
                  <from>
                    <xdr:col>6</xdr:col>
                    <xdr:colOff>628650</xdr:colOff>
                    <xdr:row>129</xdr:row>
                    <xdr:rowOff>0</xdr:rowOff>
                  </from>
                  <to>
                    <xdr:col>9</xdr:col>
                    <xdr:colOff>9525</xdr:colOff>
                    <xdr:row>130</xdr:row>
                    <xdr:rowOff>9525</xdr:rowOff>
                  </to>
                </anchor>
              </controlPr>
            </control>
          </mc:Choice>
        </mc:AlternateContent>
        <mc:AlternateContent xmlns:mc="http://schemas.openxmlformats.org/markup-compatibility/2006">
          <mc:Choice Requires="x14">
            <control shapeId="1138" r:id="rId78" name="Check Box 114">
              <controlPr defaultSize="0" autoFill="0" autoLine="0" autoPict="0">
                <anchor moveWithCells="1">
                  <from>
                    <xdr:col>6</xdr:col>
                    <xdr:colOff>628650</xdr:colOff>
                    <xdr:row>120</xdr:row>
                    <xdr:rowOff>171450</xdr:rowOff>
                  </from>
                  <to>
                    <xdr:col>9</xdr:col>
                    <xdr:colOff>9525</xdr:colOff>
                    <xdr:row>122</xdr:row>
                    <xdr:rowOff>19050</xdr:rowOff>
                  </to>
                </anchor>
              </controlPr>
            </control>
          </mc:Choice>
        </mc:AlternateContent>
        <mc:AlternateContent xmlns:mc="http://schemas.openxmlformats.org/markup-compatibility/2006">
          <mc:Choice Requires="x14">
            <control shapeId="1139" r:id="rId79" name="Check Box 115">
              <controlPr defaultSize="0" autoFill="0" autoLine="0" autoPict="0">
                <anchor moveWithCells="1">
                  <from>
                    <xdr:col>9</xdr:col>
                    <xdr:colOff>47625</xdr:colOff>
                    <xdr:row>120</xdr:row>
                    <xdr:rowOff>142875</xdr:rowOff>
                  </from>
                  <to>
                    <xdr:col>9</xdr:col>
                    <xdr:colOff>571500</xdr:colOff>
                    <xdr:row>122</xdr:row>
                    <xdr:rowOff>19050</xdr:rowOff>
                  </to>
                </anchor>
              </controlPr>
            </control>
          </mc:Choice>
        </mc:AlternateContent>
        <mc:AlternateContent xmlns:mc="http://schemas.openxmlformats.org/markup-compatibility/2006">
          <mc:Choice Requires="x14">
            <control shapeId="1141" r:id="rId80" name="Check Box 117">
              <controlPr defaultSize="0" autoFill="0" autoLine="0" autoPict="0">
                <anchor moveWithCells="1">
                  <from>
                    <xdr:col>10</xdr:col>
                    <xdr:colOff>76200</xdr:colOff>
                    <xdr:row>120</xdr:row>
                    <xdr:rowOff>142875</xdr:rowOff>
                  </from>
                  <to>
                    <xdr:col>10</xdr:col>
                    <xdr:colOff>600075</xdr:colOff>
                    <xdr:row>122</xdr:row>
                    <xdr:rowOff>19050</xdr:rowOff>
                  </to>
                </anchor>
              </controlPr>
            </control>
          </mc:Choice>
        </mc:AlternateContent>
        <mc:AlternateContent xmlns:mc="http://schemas.openxmlformats.org/markup-compatibility/2006">
          <mc:Choice Requires="x14">
            <control shapeId="1142" r:id="rId81" name="Check Box 118">
              <controlPr defaultSize="0" autoFill="0" autoLine="0" autoPict="0">
                <anchor moveWithCells="1">
                  <from>
                    <xdr:col>9</xdr:col>
                    <xdr:colOff>28575</xdr:colOff>
                    <xdr:row>128</xdr:row>
                    <xdr:rowOff>85725</xdr:rowOff>
                  </from>
                  <to>
                    <xdr:col>9</xdr:col>
                    <xdr:colOff>552450</xdr:colOff>
                    <xdr:row>129</xdr:row>
                    <xdr:rowOff>152400</xdr:rowOff>
                  </to>
                </anchor>
              </controlPr>
            </control>
          </mc:Choice>
        </mc:AlternateContent>
        <mc:AlternateContent xmlns:mc="http://schemas.openxmlformats.org/markup-compatibility/2006">
          <mc:Choice Requires="x14">
            <control shapeId="1144" r:id="rId82" name="Check Box 120">
              <controlPr defaultSize="0" autoFill="0" autoLine="0" autoPict="0">
                <anchor moveWithCells="1">
                  <from>
                    <xdr:col>10</xdr:col>
                    <xdr:colOff>85725</xdr:colOff>
                    <xdr:row>128</xdr:row>
                    <xdr:rowOff>76200</xdr:rowOff>
                  </from>
                  <to>
                    <xdr:col>10</xdr:col>
                    <xdr:colOff>609600</xdr:colOff>
                    <xdr:row>129</xdr:row>
                    <xdr:rowOff>142875</xdr:rowOff>
                  </to>
                </anchor>
              </controlPr>
            </control>
          </mc:Choice>
        </mc:AlternateContent>
        <mc:AlternateContent xmlns:mc="http://schemas.openxmlformats.org/markup-compatibility/2006">
          <mc:Choice Requires="x14">
            <control shapeId="1163" r:id="rId83" name="Check Box 139">
              <controlPr defaultSize="0" autoFill="0" autoLine="0" autoPict="0">
                <anchor moveWithCells="1">
                  <from>
                    <xdr:col>10</xdr:col>
                    <xdr:colOff>85725</xdr:colOff>
                    <xdr:row>132</xdr:row>
                    <xdr:rowOff>76200</xdr:rowOff>
                  </from>
                  <to>
                    <xdr:col>10</xdr:col>
                    <xdr:colOff>609600</xdr:colOff>
                    <xdr:row>133</xdr:row>
                    <xdr:rowOff>123825</xdr:rowOff>
                  </to>
                </anchor>
              </controlPr>
            </control>
          </mc:Choice>
        </mc:AlternateContent>
        <mc:AlternateContent xmlns:mc="http://schemas.openxmlformats.org/markup-compatibility/2006">
          <mc:Choice Requires="x14">
            <control shapeId="1164" r:id="rId84" name="Check Box 140">
              <controlPr defaultSize="0" autoFill="0" autoLine="0" autoPict="0">
                <anchor moveWithCells="1">
                  <from>
                    <xdr:col>10</xdr:col>
                    <xdr:colOff>76200</xdr:colOff>
                    <xdr:row>134</xdr:row>
                    <xdr:rowOff>85725</xdr:rowOff>
                  </from>
                  <to>
                    <xdr:col>10</xdr:col>
                    <xdr:colOff>600075</xdr:colOff>
                    <xdr:row>135</xdr:row>
                    <xdr:rowOff>142875</xdr:rowOff>
                  </to>
                </anchor>
              </controlPr>
            </control>
          </mc:Choice>
        </mc:AlternateContent>
        <mc:AlternateContent xmlns:mc="http://schemas.openxmlformats.org/markup-compatibility/2006">
          <mc:Choice Requires="x14">
            <control shapeId="1165" r:id="rId85" name="Check Box 141">
              <controlPr defaultSize="0" autoFill="0" autoLine="0" autoPict="0">
                <anchor moveWithCells="1">
                  <from>
                    <xdr:col>9</xdr:col>
                    <xdr:colOff>38100</xdr:colOff>
                    <xdr:row>132</xdr:row>
                    <xdr:rowOff>38100</xdr:rowOff>
                  </from>
                  <to>
                    <xdr:col>9</xdr:col>
                    <xdr:colOff>600075</xdr:colOff>
                    <xdr:row>133</xdr:row>
                    <xdr:rowOff>85725</xdr:rowOff>
                  </to>
                </anchor>
              </controlPr>
            </control>
          </mc:Choice>
        </mc:AlternateContent>
        <mc:AlternateContent xmlns:mc="http://schemas.openxmlformats.org/markup-compatibility/2006">
          <mc:Choice Requires="x14">
            <control shapeId="1166" r:id="rId86" name="Check Box 142">
              <controlPr defaultSize="0" autoFill="0" autoLine="0" autoPict="0">
                <anchor moveWithCells="1">
                  <from>
                    <xdr:col>9</xdr:col>
                    <xdr:colOff>47625</xdr:colOff>
                    <xdr:row>133</xdr:row>
                    <xdr:rowOff>123825</xdr:rowOff>
                  </from>
                  <to>
                    <xdr:col>9</xdr:col>
                    <xdr:colOff>609600</xdr:colOff>
                    <xdr:row>135</xdr:row>
                    <xdr:rowOff>9525</xdr:rowOff>
                  </to>
                </anchor>
              </controlPr>
            </control>
          </mc:Choice>
        </mc:AlternateContent>
        <mc:AlternateContent xmlns:mc="http://schemas.openxmlformats.org/markup-compatibility/2006">
          <mc:Choice Requires="x14">
            <control shapeId="1167" r:id="rId87" name="Check Box 143">
              <controlPr defaultSize="0" autoFill="0" autoLine="0" autoPict="0">
                <anchor moveWithCells="1">
                  <from>
                    <xdr:col>5</xdr:col>
                    <xdr:colOff>57150</xdr:colOff>
                    <xdr:row>131</xdr:row>
                    <xdr:rowOff>123825</xdr:rowOff>
                  </from>
                  <to>
                    <xdr:col>6</xdr:col>
                    <xdr:colOff>581025</xdr:colOff>
                    <xdr:row>133</xdr:row>
                    <xdr:rowOff>9525</xdr:rowOff>
                  </to>
                </anchor>
              </controlPr>
            </control>
          </mc:Choice>
        </mc:AlternateContent>
        <mc:AlternateContent xmlns:mc="http://schemas.openxmlformats.org/markup-compatibility/2006">
          <mc:Choice Requires="x14">
            <control shapeId="1168" r:id="rId88" name="Check Box 144">
              <controlPr defaultSize="0" autoFill="0" autoLine="0" autoPict="0">
                <anchor moveWithCells="1">
                  <from>
                    <xdr:col>6</xdr:col>
                    <xdr:colOff>647700</xdr:colOff>
                    <xdr:row>131</xdr:row>
                    <xdr:rowOff>123825</xdr:rowOff>
                  </from>
                  <to>
                    <xdr:col>9</xdr:col>
                    <xdr:colOff>0</xdr:colOff>
                    <xdr:row>133</xdr:row>
                    <xdr:rowOff>9525</xdr:rowOff>
                  </to>
                </anchor>
              </controlPr>
            </control>
          </mc:Choice>
        </mc:AlternateContent>
        <mc:AlternateContent xmlns:mc="http://schemas.openxmlformats.org/markup-compatibility/2006">
          <mc:Choice Requires="x14">
            <control shapeId="1169" r:id="rId89" name="Check Box 145">
              <controlPr defaultSize="0" autoFill="0" autoLine="0" autoPict="0">
                <anchor moveWithCells="1">
                  <from>
                    <xdr:col>5</xdr:col>
                    <xdr:colOff>57150</xdr:colOff>
                    <xdr:row>132</xdr:row>
                    <xdr:rowOff>133350</xdr:rowOff>
                  </from>
                  <to>
                    <xdr:col>6</xdr:col>
                    <xdr:colOff>609600</xdr:colOff>
                    <xdr:row>134</xdr:row>
                    <xdr:rowOff>9525</xdr:rowOff>
                  </to>
                </anchor>
              </controlPr>
            </control>
          </mc:Choice>
        </mc:AlternateContent>
        <mc:AlternateContent xmlns:mc="http://schemas.openxmlformats.org/markup-compatibility/2006">
          <mc:Choice Requires="x14">
            <control shapeId="1170" r:id="rId90" name="Check Box 146">
              <controlPr defaultSize="0" autoFill="0" autoLine="0" autoPict="0">
                <anchor moveWithCells="1">
                  <from>
                    <xdr:col>6</xdr:col>
                    <xdr:colOff>647700</xdr:colOff>
                    <xdr:row>132</xdr:row>
                    <xdr:rowOff>142875</xdr:rowOff>
                  </from>
                  <to>
                    <xdr:col>8</xdr:col>
                    <xdr:colOff>590550</xdr:colOff>
                    <xdr:row>134</xdr:row>
                    <xdr:rowOff>19050</xdr:rowOff>
                  </to>
                </anchor>
              </controlPr>
            </control>
          </mc:Choice>
        </mc:AlternateContent>
        <mc:AlternateContent xmlns:mc="http://schemas.openxmlformats.org/markup-compatibility/2006">
          <mc:Choice Requires="x14">
            <control shapeId="1171" r:id="rId91" name="Check Box 147">
              <controlPr defaultSize="0" autoFill="0" autoLine="0" autoPict="0">
                <anchor moveWithCells="1">
                  <from>
                    <xdr:col>5</xdr:col>
                    <xdr:colOff>57150</xdr:colOff>
                    <xdr:row>133</xdr:row>
                    <xdr:rowOff>133350</xdr:rowOff>
                  </from>
                  <to>
                    <xdr:col>6</xdr:col>
                    <xdr:colOff>647700</xdr:colOff>
                    <xdr:row>135</xdr:row>
                    <xdr:rowOff>19050</xdr:rowOff>
                  </to>
                </anchor>
              </controlPr>
            </control>
          </mc:Choice>
        </mc:AlternateContent>
        <mc:AlternateContent xmlns:mc="http://schemas.openxmlformats.org/markup-compatibility/2006">
          <mc:Choice Requires="x14">
            <control shapeId="1172" r:id="rId92" name="Check Box 148">
              <controlPr defaultSize="0" autoFill="0" autoLine="0" autoPict="0">
                <anchor moveWithCells="1">
                  <from>
                    <xdr:col>6</xdr:col>
                    <xdr:colOff>647700</xdr:colOff>
                    <xdr:row>133</xdr:row>
                    <xdr:rowOff>133350</xdr:rowOff>
                  </from>
                  <to>
                    <xdr:col>9</xdr:col>
                    <xdr:colOff>19050</xdr:colOff>
                    <xdr:row>135</xdr:row>
                    <xdr:rowOff>19050</xdr:rowOff>
                  </to>
                </anchor>
              </controlPr>
            </control>
          </mc:Choice>
        </mc:AlternateContent>
        <mc:AlternateContent xmlns:mc="http://schemas.openxmlformats.org/markup-compatibility/2006">
          <mc:Choice Requires="x14">
            <control shapeId="1173" r:id="rId93" name="Check Box 149">
              <controlPr defaultSize="0" autoFill="0" autoLine="0" autoPict="0">
                <anchor moveWithCells="1">
                  <from>
                    <xdr:col>5</xdr:col>
                    <xdr:colOff>57150</xdr:colOff>
                    <xdr:row>134</xdr:row>
                    <xdr:rowOff>123825</xdr:rowOff>
                  </from>
                  <to>
                    <xdr:col>5</xdr:col>
                    <xdr:colOff>781050</xdr:colOff>
                    <xdr:row>136</xdr:row>
                    <xdr:rowOff>19050</xdr:rowOff>
                  </to>
                </anchor>
              </controlPr>
            </control>
          </mc:Choice>
        </mc:AlternateContent>
        <mc:AlternateContent xmlns:mc="http://schemas.openxmlformats.org/markup-compatibility/2006">
          <mc:Choice Requires="x14">
            <control shapeId="1174" r:id="rId94" name="Check Box 150">
              <controlPr defaultSize="0" autoFill="0" autoLine="0" autoPict="0">
                <anchor moveWithCells="1">
                  <from>
                    <xdr:col>6</xdr:col>
                    <xdr:colOff>647700</xdr:colOff>
                    <xdr:row>134</xdr:row>
                    <xdr:rowOff>133350</xdr:rowOff>
                  </from>
                  <to>
                    <xdr:col>9</xdr:col>
                    <xdr:colOff>276225</xdr:colOff>
                    <xdr:row>136</xdr:row>
                    <xdr:rowOff>28575</xdr:rowOff>
                  </to>
                </anchor>
              </controlPr>
            </control>
          </mc:Choice>
        </mc:AlternateContent>
        <mc:AlternateContent xmlns:mc="http://schemas.openxmlformats.org/markup-compatibility/2006">
          <mc:Choice Requires="x14">
            <control shapeId="1175" r:id="rId95" name="Check Box 151">
              <controlPr defaultSize="0" autoFill="0" autoLine="0" autoPict="0">
                <anchor moveWithCells="1">
                  <from>
                    <xdr:col>6</xdr:col>
                    <xdr:colOff>66675</xdr:colOff>
                    <xdr:row>136</xdr:row>
                    <xdr:rowOff>171450</xdr:rowOff>
                  </from>
                  <to>
                    <xdr:col>6</xdr:col>
                    <xdr:colOff>590550</xdr:colOff>
                    <xdr:row>138</xdr:row>
                    <xdr:rowOff>28575</xdr:rowOff>
                  </to>
                </anchor>
              </controlPr>
            </control>
          </mc:Choice>
        </mc:AlternateContent>
        <mc:AlternateContent xmlns:mc="http://schemas.openxmlformats.org/markup-compatibility/2006">
          <mc:Choice Requires="x14">
            <control shapeId="1176" r:id="rId96" name="Check Box 152">
              <controlPr defaultSize="0" autoFill="0" autoLine="0" autoPict="0">
                <anchor moveWithCells="1">
                  <from>
                    <xdr:col>5</xdr:col>
                    <xdr:colOff>95250</xdr:colOff>
                    <xdr:row>136</xdr:row>
                    <xdr:rowOff>171450</xdr:rowOff>
                  </from>
                  <to>
                    <xdr:col>5</xdr:col>
                    <xdr:colOff>619125</xdr:colOff>
                    <xdr:row>138</xdr:row>
                    <xdr:rowOff>28575</xdr:rowOff>
                  </to>
                </anchor>
              </controlPr>
            </control>
          </mc:Choice>
        </mc:AlternateContent>
        <mc:AlternateContent xmlns:mc="http://schemas.openxmlformats.org/markup-compatibility/2006">
          <mc:Choice Requires="x14">
            <control shapeId="1177" r:id="rId97" name="Check Box 153">
              <controlPr defaultSize="0" autoFill="0" autoLine="0" autoPict="0">
                <anchor moveWithCells="1">
                  <from>
                    <xdr:col>9</xdr:col>
                    <xdr:colOff>47625</xdr:colOff>
                    <xdr:row>135</xdr:row>
                    <xdr:rowOff>57150</xdr:rowOff>
                  </from>
                  <to>
                    <xdr:col>9</xdr:col>
                    <xdr:colOff>609600</xdr:colOff>
                    <xdr:row>136</xdr:row>
                    <xdr:rowOff>114300</xdr:rowOff>
                  </to>
                </anchor>
              </controlPr>
            </control>
          </mc:Choice>
        </mc:AlternateContent>
        <mc:AlternateContent xmlns:mc="http://schemas.openxmlformats.org/markup-compatibility/2006">
          <mc:Choice Requires="x14">
            <control shapeId="1178" r:id="rId98" name="Check Box 154">
              <controlPr defaultSize="0" autoFill="0" autoLine="0" autoPict="0">
                <anchor moveWithCells="1">
                  <from>
                    <xdr:col>6</xdr:col>
                    <xdr:colOff>638175</xdr:colOff>
                    <xdr:row>137</xdr:row>
                    <xdr:rowOff>0</xdr:rowOff>
                  </from>
                  <to>
                    <xdr:col>9</xdr:col>
                    <xdr:colOff>19050</xdr:colOff>
                    <xdr:row>138</xdr:row>
                    <xdr:rowOff>19050</xdr:rowOff>
                  </to>
                </anchor>
              </controlPr>
            </control>
          </mc:Choice>
        </mc:AlternateContent>
        <mc:AlternateContent xmlns:mc="http://schemas.openxmlformats.org/markup-compatibility/2006">
          <mc:Choice Requires="x14">
            <control shapeId="1179" r:id="rId99" name="Check Box 155">
              <controlPr defaultSize="0" autoFill="0" autoLine="0" autoPict="0">
                <anchor moveWithCells="1">
                  <from>
                    <xdr:col>9</xdr:col>
                    <xdr:colOff>47625</xdr:colOff>
                    <xdr:row>136</xdr:row>
                    <xdr:rowOff>142875</xdr:rowOff>
                  </from>
                  <to>
                    <xdr:col>9</xdr:col>
                    <xdr:colOff>571500</xdr:colOff>
                    <xdr:row>138</xdr:row>
                    <xdr:rowOff>9525</xdr:rowOff>
                  </to>
                </anchor>
              </controlPr>
            </control>
          </mc:Choice>
        </mc:AlternateContent>
        <mc:AlternateContent xmlns:mc="http://schemas.openxmlformats.org/markup-compatibility/2006">
          <mc:Choice Requires="x14">
            <control shapeId="1180" r:id="rId100" name="Check Box 156">
              <controlPr defaultSize="0" autoFill="0" autoLine="0" autoPict="0">
                <anchor moveWithCells="1">
                  <from>
                    <xdr:col>10</xdr:col>
                    <xdr:colOff>76200</xdr:colOff>
                    <xdr:row>136</xdr:row>
                    <xdr:rowOff>142875</xdr:rowOff>
                  </from>
                  <to>
                    <xdr:col>10</xdr:col>
                    <xdr:colOff>600075</xdr:colOff>
                    <xdr:row>138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769"/>
  <sheetViews>
    <sheetView zoomScaleNormal="100" workbookViewId="0">
      <selection activeCell="F171" sqref="F171:L172"/>
    </sheetView>
  </sheetViews>
  <sheetFormatPr defaultRowHeight="15" x14ac:dyDescent="0.25"/>
  <cols>
    <col min="1" max="1" width="17.28515625" style="132" customWidth="1"/>
    <col min="2" max="2" width="11.7109375" style="132" customWidth="1"/>
    <col min="3" max="3" width="12" style="132" customWidth="1"/>
    <col min="4" max="4" width="17.28515625" style="132" customWidth="1"/>
    <col min="5" max="5" width="11.140625" style="132" customWidth="1"/>
    <col min="6" max="6" width="9.7109375" style="132" customWidth="1"/>
    <col min="7" max="7" width="9.140625" style="132"/>
    <col min="8" max="8" width="11.7109375" style="132" customWidth="1"/>
    <col min="9" max="9" width="13.140625" style="132" customWidth="1"/>
    <col min="10" max="10" width="17.7109375" style="132" customWidth="1"/>
    <col min="11" max="11" width="9.28515625" style="132" customWidth="1"/>
    <col min="12" max="12" width="11" style="132" customWidth="1"/>
    <col min="13" max="13" width="9.140625" style="138"/>
    <col min="14" max="18" width="9.140625" style="138" hidden="1" customWidth="1"/>
    <col min="19" max="70" width="9.140625" style="138"/>
    <col min="71" max="255" width="9.140625" style="132"/>
    <col min="256" max="256" width="17.28515625" style="132" customWidth="1"/>
    <col min="257" max="257" width="11.7109375" style="132" customWidth="1"/>
    <col min="258" max="258" width="12" style="132" customWidth="1"/>
    <col min="259" max="259" width="18.140625" style="132" customWidth="1"/>
    <col min="260" max="262" width="9.140625" style="132"/>
    <col min="263" max="263" width="11.7109375" style="132" customWidth="1"/>
    <col min="264" max="264" width="13.140625" style="132" customWidth="1"/>
    <col min="265" max="265" width="17.7109375" style="132" customWidth="1"/>
    <col min="266" max="511" width="9.140625" style="132"/>
    <col min="512" max="512" width="17.28515625" style="132" customWidth="1"/>
    <col min="513" max="513" width="11.7109375" style="132" customWidth="1"/>
    <col min="514" max="514" width="12" style="132" customWidth="1"/>
    <col min="515" max="515" width="18.140625" style="132" customWidth="1"/>
    <col min="516" max="518" width="9.140625" style="132"/>
    <col min="519" max="519" width="11.7109375" style="132" customWidth="1"/>
    <col min="520" max="520" width="13.140625" style="132" customWidth="1"/>
    <col min="521" max="521" width="17.7109375" style="132" customWidth="1"/>
    <col min="522" max="767" width="9.140625" style="132"/>
    <col min="768" max="768" width="17.28515625" style="132" customWidth="1"/>
    <col min="769" max="769" width="11.7109375" style="132" customWidth="1"/>
    <col min="770" max="770" width="12" style="132" customWidth="1"/>
    <col min="771" max="771" width="18.140625" style="132" customWidth="1"/>
    <col min="772" max="774" width="9.140625" style="132"/>
    <col min="775" max="775" width="11.7109375" style="132" customWidth="1"/>
    <col min="776" max="776" width="13.140625" style="132" customWidth="1"/>
    <col min="777" max="777" width="17.7109375" style="132" customWidth="1"/>
    <col min="778" max="1023" width="9.140625" style="132"/>
    <col min="1024" max="1024" width="17.28515625" style="132" customWidth="1"/>
    <col min="1025" max="1025" width="11.7109375" style="132" customWidth="1"/>
    <col min="1026" max="1026" width="12" style="132" customWidth="1"/>
    <col min="1027" max="1027" width="18.140625" style="132" customWidth="1"/>
    <col min="1028" max="1030" width="9.140625" style="132"/>
    <col min="1031" max="1031" width="11.7109375" style="132" customWidth="1"/>
    <col min="1032" max="1032" width="13.140625" style="132" customWidth="1"/>
    <col min="1033" max="1033" width="17.7109375" style="132" customWidth="1"/>
    <col min="1034" max="1279" width="9.140625" style="132"/>
    <col min="1280" max="1280" width="17.28515625" style="132" customWidth="1"/>
    <col min="1281" max="1281" width="11.7109375" style="132" customWidth="1"/>
    <col min="1282" max="1282" width="12" style="132" customWidth="1"/>
    <col min="1283" max="1283" width="18.140625" style="132" customWidth="1"/>
    <col min="1284" max="1286" width="9.140625" style="132"/>
    <col min="1287" max="1287" width="11.7109375" style="132" customWidth="1"/>
    <col min="1288" max="1288" width="13.140625" style="132" customWidth="1"/>
    <col min="1289" max="1289" width="17.7109375" style="132" customWidth="1"/>
    <col min="1290" max="1535" width="9.140625" style="132"/>
    <col min="1536" max="1536" width="17.28515625" style="132" customWidth="1"/>
    <col min="1537" max="1537" width="11.7109375" style="132" customWidth="1"/>
    <col min="1538" max="1538" width="12" style="132" customWidth="1"/>
    <col min="1539" max="1539" width="18.140625" style="132" customWidth="1"/>
    <col min="1540" max="1542" width="9.140625" style="132"/>
    <col min="1543" max="1543" width="11.7109375" style="132" customWidth="1"/>
    <col min="1544" max="1544" width="13.140625" style="132" customWidth="1"/>
    <col min="1545" max="1545" width="17.7109375" style="132" customWidth="1"/>
    <col min="1546" max="1791" width="9.140625" style="132"/>
    <col min="1792" max="1792" width="17.28515625" style="132" customWidth="1"/>
    <col min="1793" max="1793" width="11.7109375" style="132" customWidth="1"/>
    <col min="1794" max="1794" width="12" style="132" customWidth="1"/>
    <col min="1795" max="1795" width="18.140625" style="132" customWidth="1"/>
    <col min="1796" max="1798" width="9.140625" style="132"/>
    <col min="1799" max="1799" width="11.7109375" style="132" customWidth="1"/>
    <col min="1800" max="1800" width="13.140625" style="132" customWidth="1"/>
    <col min="1801" max="1801" width="17.7109375" style="132" customWidth="1"/>
    <col min="1802" max="2047" width="9.140625" style="132"/>
    <col min="2048" max="2048" width="17.28515625" style="132" customWidth="1"/>
    <col min="2049" max="2049" width="11.7109375" style="132" customWidth="1"/>
    <col min="2050" max="2050" width="12" style="132" customWidth="1"/>
    <col min="2051" max="2051" width="18.140625" style="132" customWidth="1"/>
    <col min="2052" max="2054" width="9.140625" style="132"/>
    <col min="2055" max="2055" width="11.7109375" style="132" customWidth="1"/>
    <col min="2056" max="2056" width="13.140625" style="132" customWidth="1"/>
    <col min="2057" max="2057" width="17.7109375" style="132" customWidth="1"/>
    <col min="2058" max="2303" width="9.140625" style="132"/>
    <col min="2304" max="2304" width="17.28515625" style="132" customWidth="1"/>
    <col min="2305" max="2305" width="11.7109375" style="132" customWidth="1"/>
    <col min="2306" max="2306" width="12" style="132" customWidth="1"/>
    <col min="2307" max="2307" width="18.140625" style="132" customWidth="1"/>
    <col min="2308" max="2310" width="9.140625" style="132"/>
    <col min="2311" max="2311" width="11.7109375" style="132" customWidth="1"/>
    <col min="2312" max="2312" width="13.140625" style="132" customWidth="1"/>
    <col min="2313" max="2313" width="17.7109375" style="132" customWidth="1"/>
    <col min="2314" max="2559" width="9.140625" style="132"/>
    <col min="2560" max="2560" width="17.28515625" style="132" customWidth="1"/>
    <col min="2561" max="2561" width="11.7109375" style="132" customWidth="1"/>
    <col min="2562" max="2562" width="12" style="132" customWidth="1"/>
    <col min="2563" max="2563" width="18.140625" style="132" customWidth="1"/>
    <col min="2564" max="2566" width="9.140625" style="132"/>
    <col min="2567" max="2567" width="11.7109375" style="132" customWidth="1"/>
    <col min="2568" max="2568" width="13.140625" style="132" customWidth="1"/>
    <col min="2569" max="2569" width="17.7109375" style="132" customWidth="1"/>
    <col min="2570" max="2815" width="9.140625" style="132"/>
    <col min="2816" max="2816" width="17.28515625" style="132" customWidth="1"/>
    <col min="2817" max="2817" width="11.7109375" style="132" customWidth="1"/>
    <col min="2818" max="2818" width="12" style="132" customWidth="1"/>
    <col min="2819" max="2819" width="18.140625" style="132" customWidth="1"/>
    <col min="2820" max="2822" width="9.140625" style="132"/>
    <col min="2823" max="2823" width="11.7109375" style="132" customWidth="1"/>
    <col min="2824" max="2824" width="13.140625" style="132" customWidth="1"/>
    <col min="2825" max="2825" width="17.7109375" style="132" customWidth="1"/>
    <col min="2826" max="3071" width="9.140625" style="132"/>
    <col min="3072" max="3072" width="17.28515625" style="132" customWidth="1"/>
    <col min="3073" max="3073" width="11.7109375" style="132" customWidth="1"/>
    <col min="3074" max="3074" width="12" style="132" customWidth="1"/>
    <col min="3075" max="3075" width="18.140625" style="132" customWidth="1"/>
    <col min="3076" max="3078" width="9.140625" style="132"/>
    <col min="3079" max="3079" width="11.7109375" style="132" customWidth="1"/>
    <col min="3080" max="3080" width="13.140625" style="132" customWidth="1"/>
    <col min="3081" max="3081" width="17.7109375" style="132" customWidth="1"/>
    <col min="3082" max="3327" width="9.140625" style="132"/>
    <col min="3328" max="3328" width="17.28515625" style="132" customWidth="1"/>
    <col min="3329" max="3329" width="11.7109375" style="132" customWidth="1"/>
    <col min="3330" max="3330" width="12" style="132" customWidth="1"/>
    <col min="3331" max="3331" width="18.140625" style="132" customWidth="1"/>
    <col min="3332" max="3334" width="9.140625" style="132"/>
    <col min="3335" max="3335" width="11.7109375" style="132" customWidth="1"/>
    <col min="3336" max="3336" width="13.140625" style="132" customWidth="1"/>
    <col min="3337" max="3337" width="17.7109375" style="132" customWidth="1"/>
    <col min="3338" max="3583" width="9.140625" style="132"/>
    <col min="3584" max="3584" width="17.28515625" style="132" customWidth="1"/>
    <col min="3585" max="3585" width="11.7109375" style="132" customWidth="1"/>
    <col min="3586" max="3586" width="12" style="132" customWidth="1"/>
    <col min="3587" max="3587" width="18.140625" style="132" customWidth="1"/>
    <col min="3588" max="3590" width="9.140625" style="132"/>
    <col min="3591" max="3591" width="11.7109375" style="132" customWidth="1"/>
    <col min="3592" max="3592" width="13.140625" style="132" customWidth="1"/>
    <col min="3593" max="3593" width="17.7109375" style="132" customWidth="1"/>
    <col min="3594" max="3839" width="9.140625" style="132"/>
    <col min="3840" max="3840" width="17.28515625" style="132" customWidth="1"/>
    <col min="3841" max="3841" width="11.7109375" style="132" customWidth="1"/>
    <col min="3842" max="3842" width="12" style="132" customWidth="1"/>
    <col min="3843" max="3843" width="18.140625" style="132" customWidth="1"/>
    <col min="3844" max="3846" width="9.140625" style="132"/>
    <col min="3847" max="3847" width="11.7109375" style="132" customWidth="1"/>
    <col min="3848" max="3848" width="13.140625" style="132" customWidth="1"/>
    <col min="3849" max="3849" width="17.7109375" style="132" customWidth="1"/>
    <col min="3850" max="4095" width="9.140625" style="132"/>
    <col min="4096" max="4096" width="17.28515625" style="132" customWidth="1"/>
    <col min="4097" max="4097" width="11.7109375" style="132" customWidth="1"/>
    <col min="4098" max="4098" width="12" style="132" customWidth="1"/>
    <col min="4099" max="4099" width="18.140625" style="132" customWidth="1"/>
    <col min="4100" max="4102" width="9.140625" style="132"/>
    <col min="4103" max="4103" width="11.7109375" style="132" customWidth="1"/>
    <col min="4104" max="4104" width="13.140625" style="132" customWidth="1"/>
    <col min="4105" max="4105" width="17.7109375" style="132" customWidth="1"/>
    <col min="4106" max="4351" width="9.140625" style="132"/>
    <col min="4352" max="4352" width="17.28515625" style="132" customWidth="1"/>
    <col min="4353" max="4353" width="11.7109375" style="132" customWidth="1"/>
    <col min="4354" max="4354" width="12" style="132" customWidth="1"/>
    <col min="4355" max="4355" width="18.140625" style="132" customWidth="1"/>
    <col min="4356" max="4358" width="9.140625" style="132"/>
    <col min="4359" max="4359" width="11.7109375" style="132" customWidth="1"/>
    <col min="4360" max="4360" width="13.140625" style="132" customWidth="1"/>
    <col min="4361" max="4361" width="17.7109375" style="132" customWidth="1"/>
    <col min="4362" max="4607" width="9.140625" style="132"/>
    <col min="4608" max="4608" width="17.28515625" style="132" customWidth="1"/>
    <col min="4609" max="4609" width="11.7109375" style="132" customWidth="1"/>
    <col min="4610" max="4610" width="12" style="132" customWidth="1"/>
    <col min="4611" max="4611" width="18.140625" style="132" customWidth="1"/>
    <col min="4612" max="4614" width="9.140625" style="132"/>
    <col min="4615" max="4615" width="11.7109375" style="132" customWidth="1"/>
    <col min="4616" max="4616" width="13.140625" style="132" customWidth="1"/>
    <col min="4617" max="4617" width="17.7109375" style="132" customWidth="1"/>
    <col min="4618" max="4863" width="9.140625" style="132"/>
    <col min="4864" max="4864" width="17.28515625" style="132" customWidth="1"/>
    <col min="4865" max="4865" width="11.7109375" style="132" customWidth="1"/>
    <col min="4866" max="4866" width="12" style="132" customWidth="1"/>
    <col min="4867" max="4867" width="18.140625" style="132" customWidth="1"/>
    <col min="4868" max="4870" width="9.140625" style="132"/>
    <col min="4871" max="4871" width="11.7109375" style="132" customWidth="1"/>
    <col min="4872" max="4872" width="13.140625" style="132" customWidth="1"/>
    <col min="4873" max="4873" width="17.7109375" style="132" customWidth="1"/>
    <col min="4874" max="5119" width="9.140625" style="132"/>
    <col min="5120" max="5120" width="17.28515625" style="132" customWidth="1"/>
    <col min="5121" max="5121" width="11.7109375" style="132" customWidth="1"/>
    <col min="5122" max="5122" width="12" style="132" customWidth="1"/>
    <col min="5123" max="5123" width="18.140625" style="132" customWidth="1"/>
    <col min="5124" max="5126" width="9.140625" style="132"/>
    <col min="5127" max="5127" width="11.7109375" style="132" customWidth="1"/>
    <col min="5128" max="5128" width="13.140625" style="132" customWidth="1"/>
    <col min="5129" max="5129" width="17.7109375" style="132" customWidth="1"/>
    <col min="5130" max="5375" width="9.140625" style="132"/>
    <col min="5376" max="5376" width="17.28515625" style="132" customWidth="1"/>
    <col min="5377" max="5377" width="11.7109375" style="132" customWidth="1"/>
    <col min="5378" max="5378" width="12" style="132" customWidth="1"/>
    <col min="5379" max="5379" width="18.140625" style="132" customWidth="1"/>
    <col min="5380" max="5382" width="9.140625" style="132"/>
    <col min="5383" max="5383" width="11.7109375" style="132" customWidth="1"/>
    <col min="5384" max="5384" width="13.140625" style="132" customWidth="1"/>
    <col min="5385" max="5385" width="17.7109375" style="132" customWidth="1"/>
    <col min="5386" max="5631" width="9.140625" style="132"/>
    <col min="5632" max="5632" width="17.28515625" style="132" customWidth="1"/>
    <col min="5633" max="5633" width="11.7109375" style="132" customWidth="1"/>
    <col min="5634" max="5634" width="12" style="132" customWidth="1"/>
    <col min="5635" max="5635" width="18.140625" style="132" customWidth="1"/>
    <col min="5636" max="5638" width="9.140625" style="132"/>
    <col min="5639" max="5639" width="11.7109375" style="132" customWidth="1"/>
    <col min="5640" max="5640" width="13.140625" style="132" customWidth="1"/>
    <col min="5641" max="5641" width="17.7109375" style="132" customWidth="1"/>
    <col min="5642" max="5887" width="9.140625" style="132"/>
    <col min="5888" max="5888" width="17.28515625" style="132" customWidth="1"/>
    <col min="5889" max="5889" width="11.7109375" style="132" customWidth="1"/>
    <col min="5890" max="5890" width="12" style="132" customWidth="1"/>
    <col min="5891" max="5891" width="18.140625" style="132" customWidth="1"/>
    <col min="5892" max="5894" width="9.140625" style="132"/>
    <col min="5895" max="5895" width="11.7109375" style="132" customWidth="1"/>
    <col min="5896" max="5896" width="13.140625" style="132" customWidth="1"/>
    <col min="5897" max="5897" width="17.7109375" style="132" customWidth="1"/>
    <col min="5898" max="6143" width="9.140625" style="132"/>
    <col min="6144" max="6144" width="17.28515625" style="132" customWidth="1"/>
    <col min="6145" max="6145" width="11.7109375" style="132" customWidth="1"/>
    <col min="6146" max="6146" width="12" style="132" customWidth="1"/>
    <col min="6147" max="6147" width="18.140625" style="132" customWidth="1"/>
    <col min="6148" max="6150" width="9.140625" style="132"/>
    <col min="6151" max="6151" width="11.7109375" style="132" customWidth="1"/>
    <col min="6152" max="6152" width="13.140625" style="132" customWidth="1"/>
    <col min="6153" max="6153" width="17.7109375" style="132" customWidth="1"/>
    <col min="6154" max="6399" width="9.140625" style="132"/>
    <col min="6400" max="6400" width="17.28515625" style="132" customWidth="1"/>
    <col min="6401" max="6401" width="11.7109375" style="132" customWidth="1"/>
    <col min="6402" max="6402" width="12" style="132" customWidth="1"/>
    <col min="6403" max="6403" width="18.140625" style="132" customWidth="1"/>
    <col min="6404" max="6406" width="9.140625" style="132"/>
    <col min="6407" max="6407" width="11.7109375" style="132" customWidth="1"/>
    <col min="6408" max="6408" width="13.140625" style="132" customWidth="1"/>
    <col min="6409" max="6409" width="17.7109375" style="132" customWidth="1"/>
    <col min="6410" max="6655" width="9.140625" style="132"/>
    <col min="6656" max="6656" width="17.28515625" style="132" customWidth="1"/>
    <col min="6657" max="6657" width="11.7109375" style="132" customWidth="1"/>
    <col min="6658" max="6658" width="12" style="132" customWidth="1"/>
    <col min="6659" max="6659" width="18.140625" style="132" customWidth="1"/>
    <col min="6660" max="6662" width="9.140625" style="132"/>
    <col min="6663" max="6663" width="11.7109375" style="132" customWidth="1"/>
    <col min="6664" max="6664" width="13.140625" style="132" customWidth="1"/>
    <col min="6665" max="6665" width="17.7109375" style="132" customWidth="1"/>
    <col min="6666" max="6911" width="9.140625" style="132"/>
    <col min="6912" max="6912" width="17.28515625" style="132" customWidth="1"/>
    <col min="6913" max="6913" width="11.7109375" style="132" customWidth="1"/>
    <col min="6914" max="6914" width="12" style="132" customWidth="1"/>
    <col min="6915" max="6915" width="18.140625" style="132" customWidth="1"/>
    <col min="6916" max="6918" width="9.140625" style="132"/>
    <col min="6919" max="6919" width="11.7109375" style="132" customWidth="1"/>
    <col min="6920" max="6920" width="13.140625" style="132" customWidth="1"/>
    <col min="6921" max="6921" width="17.7109375" style="132" customWidth="1"/>
    <col min="6922" max="7167" width="9.140625" style="132"/>
    <col min="7168" max="7168" width="17.28515625" style="132" customWidth="1"/>
    <col min="7169" max="7169" width="11.7109375" style="132" customWidth="1"/>
    <col min="7170" max="7170" width="12" style="132" customWidth="1"/>
    <col min="7171" max="7171" width="18.140625" style="132" customWidth="1"/>
    <col min="7172" max="7174" width="9.140625" style="132"/>
    <col min="7175" max="7175" width="11.7109375" style="132" customWidth="1"/>
    <col min="7176" max="7176" width="13.140625" style="132" customWidth="1"/>
    <col min="7177" max="7177" width="17.7109375" style="132" customWidth="1"/>
    <col min="7178" max="7423" width="9.140625" style="132"/>
    <col min="7424" max="7424" width="17.28515625" style="132" customWidth="1"/>
    <col min="7425" max="7425" width="11.7109375" style="132" customWidth="1"/>
    <col min="7426" max="7426" width="12" style="132" customWidth="1"/>
    <col min="7427" max="7427" width="18.140625" style="132" customWidth="1"/>
    <col min="7428" max="7430" width="9.140625" style="132"/>
    <col min="7431" max="7431" width="11.7109375" style="132" customWidth="1"/>
    <col min="7432" max="7432" width="13.140625" style="132" customWidth="1"/>
    <col min="7433" max="7433" width="17.7109375" style="132" customWidth="1"/>
    <col min="7434" max="7679" width="9.140625" style="132"/>
    <col min="7680" max="7680" width="17.28515625" style="132" customWidth="1"/>
    <col min="7681" max="7681" width="11.7109375" style="132" customWidth="1"/>
    <col min="7682" max="7682" width="12" style="132" customWidth="1"/>
    <col min="7683" max="7683" width="18.140625" style="132" customWidth="1"/>
    <col min="7684" max="7686" width="9.140625" style="132"/>
    <col min="7687" max="7687" width="11.7109375" style="132" customWidth="1"/>
    <col min="7688" max="7688" width="13.140625" style="132" customWidth="1"/>
    <col min="7689" max="7689" width="17.7109375" style="132" customWidth="1"/>
    <col min="7690" max="7935" width="9.140625" style="132"/>
    <col min="7936" max="7936" width="17.28515625" style="132" customWidth="1"/>
    <col min="7937" max="7937" width="11.7109375" style="132" customWidth="1"/>
    <col min="7938" max="7938" width="12" style="132" customWidth="1"/>
    <col min="7939" max="7939" width="18.140625" style="132" customWidth="1"/>
    <col min="7940" max="7942" width="9.140625" style="132"/>
    <col min="7943" max="7943" width="11.7109375" style="132" customWidth="1"/>
    <col min="7944" max="7944" width="13.140625" style="132" customWidth="1"/>
    <col min="7945" max="7945" width="17.7109375" style="132" customWidth="1"/>
    <col min="7946" max="8191" width="9.140625" style="132"/>
    <col min="8192" max="8192" width="17.28515625" style="132" customWidth="1"/>
    <col min="8193" max="8193" width="11.7109375" style="132" customWidth="1"/>
    <col min="8194" max="8194" width="12" style="132" customWidth="1"/>
    <col min="8195" max="8195" width="18.140625" style="132" customWidth="1"/>
    <col min="8196" max="8198" width="9.140625" style="132"/>
    <col min="8199" max="8199" width="11.7109375" style="132" customWidth="1"/>
    <col min="8200" max="8200" width="13.140625" style="132" customWidth="1"/>
    <col min="8201" max="8201" width="17.7109375" style="132" customWidth="1"/>
    <col min="8202" max="8447" width="9.140625" style="132"/>
    <col min="8448" max="8448" width="17.28515625" style="132" customWidth="1"/>
    <col min="8449" max="8449" width="11.7109375" style="132" customWidth="1"/>
    <col min="8450" max="8450" width="12" style="132" customWidth="1"/>
    <col min="8451" max="8451" width="18.140625" style="132" customWidth="1"/>
    <col min="8452" max="8454" width="9.140625" style="132"/>
    <col min="8455" max="8455" width="11.7109375" style="132" customWidth="1"/>
    <col min="8456" max="8456" width="13.140625" style="132" customWidth="1"/>
    <col min="8457" max="8457" width="17.7109375" style="132" customWidth="1"/>
    <col min="8458" max="8703" width="9.140625" style="132"/>
    <col min="8704" max="8704" width="17.28515625" style="132" customWidth="1"/>
    <col min="8705" max="8705" width="11.7109375" style="132" customWidth="1"/>
    <col min="8706" max="8706" width="12" style="132" customWidth="1"/>
    <col min="8707" max="8707" width="18.140625" style="132" customWidth="1"/>
    <col min="8708" max="8710" width="9.140625" style="132"/>
    <col min="8711" max="8711" width="11.7109375" style="132" customWidth="1"/>
    <col min="8712" max="8712" width="13.140625" style="132" customWidth="1"/>
    <col min="8713" max="8713" width="17.7109375" style="132" customWidth="1"/>
    <col min="8714" max="8959" width="9.140625" style="132"/>
    <col min="8960" max="8960" width="17.28515625" style="132" customWidth="1"/>
    <col min="8961" max="8961" width="11.7109375" style="132" customWidth="1"/>
    <col min="8962" max="8962" width="12" style="132" customWidth="1"/>
    <col min="8963" max="8963" width="18.140625" style="132" customWidth="1"/>
    <col min="8964" max="8966" width="9.140625" style="132"/>
    <col min="8967" max="8967" width="11.7109375" style="132" customWidth="1"/>
    <col min="8968" max="8968" width="13.140625" style="132" customWidth="1"/>
    <col min="8969" max="8969" width="17.7109375" style="132" customWidth="1"/>
    <col min="8970" max="9215" width="9.140625" style="132"/>
    <col min="9216" max="9216" width="17.28515625" style="132" customWidth="1"/>
    <col min="9217" max="9217" width="11.7109375" style="132" customWidth="1"/>
    <col min="9218" max="9218" width="12" style="132" customWidth="1"/>
    <col min="9219" max="9219" width="18.140625" style="132" customWidth="1"/>
    <col min="9220" max="9222" width="9.140625" style="132"/>
    <col min="9223" max="9223" width="11.7109375" style="132" customWidth="1"/>
    <col min="9224" max="9224" width="13.140625" style="132" customWidth="1"/>
    <col min="9225" max="9225" width="17.7109375" style="132" customWidth="1"/>
    <col min="9226" max="9471" width="9.140625" style="132"/>
    <col min="9472" max="9472" width="17.28515625" style="132" customWidth="1"/>
    <col min="9473" max="9473" width="11.7109375" style="132" customWidth="1"/>
    <col min="9474" max="9474" width="12" style="132" customWidth="1"/>
    <col min="9475" max="9475" width="18.140625" style="132" customWidth="1"/>
    <col min="9476" max="9478" width="9.140625" style="132"/>
    <col min="9479" max="9479" width="11.7109375" style="132" customWidth="1"/>
    <col min="9480" max="9480" width="13.140625" style="132" customWidth="1"/>
    <col min="9481" max="9481" width="17.7109375" style="132" customWidth="1"/>
    <col min="9482" max="9727" width="9.140625" style="132"/>
    <col min="9728" max="9728" width="17.28515625" style="132" customWidth="1"/>
    <col min="9729" max="9729" width="11.7109375" style="132" customWidth="1"/>
    <col min="9730" max="9730" width="12" style="132" customWidth="1"/>
    <col min="9731" max="9731" width="18.140625" style="132" customWidth="1"/>
    <col min="9732" max="9734" width="9.140625" style="132"/>
    <col min="9735" max="9735" width="11.7109375" style="132" customWidth="1"/>
    <col min="9736" max="9736" width="13.140625" style="132" customWidth="1"/>
    <col min="9737" max="9737" width="17.7109375" style="132" customWidth="1"/>
    <col min="9738" max="9983" width="9.140625" style="132"/>
    <col min="9984" max="9984" width="17.28515625" style="132" customWidth="1"/>
    <col min="9985" max="9985" width="11.7109375" style="132" customWidth="1"/>
    <col min="9986" max="9986" width="12" style="132" customWidth="1"/>
    <col min="9987" max="9987" width="18.140625" style="132" customWidth="1"/>
    <col min="9988" max="9990" width="9.140625" style="132"/>
    <col min="9991" max="9991" width="11.7109375" style="132" customWidth="1"/>
    <col min="9992" max="9992" width="13.140625" style="132" customWidth="1"/>
    <col min="9993" max="9993" width="17.7109375" style="132" customWidth="1"/>
    <col min="9994" max="10239" width="9.140625" style="132"/>
    <col min="10240" max="10240" width="17.28515625" style="132" customWidth="1"/>
    <col min="10241" max="10241" width="11.7109375" style="132" customWidth="1"/>
    <col min="10242" max="10242" width="12" style="132" customWidth="1"/>
    <col min="10243" max="10243" width="18.140625" style="132" customWidth="1"/>
    <col min="10244" max="10246" width="9.140625" style="132"/>
    <col min="10247" max="10247" width="11.7109375" style="132" customWidth="1"/>
    <col min="10248" max="10248" width="13.140625" style="132" customWidth="1"/>
    <col min="10249" max="10249" width="17.7109375" style="132" customWidth="1"/>
    <col min="10250" max="10495" width="9.140625" style="132"/>
    <col min="10496" max="10496" width="17.28515625" style="132" customWidth="1"/>
    <col min="10497" max="10497" width="11.7109375" style="132" customWidth="1"/>
    <col min="10498" max="10498" width="12" style="132" customWidth="1"/>
    <col min="10499" max="10499" width="18.140625" style="132" customWidth="1"/>
    <col min="10500" max="10502" width="9.140625" style="132"/>
    <col min="10503" max="10503" width="11.7109375" style="132" customWidth="1"/>
    <col min="10504" max="10504" width="13.140625" style="132" customWidth="1"/>
    <col min="10505" max="10505" width="17.7109375" style="132" customWidth="1"/>
    <col min="10506" max="10751" width="9.140625" style="132"/>
    <col min="10752" max="10752" width="17.28515625" style="132" customWidth="1"/>
    <col min="10753" max="10753" width="11.7109375" style="132" customWidth="1"/>
    <col min="10754" max="10754" width="12" style="132" customWidth="1"/>
    <col min="10755" max="10755" width="18.140625" style="132" customWidth="1"/>
    <col min="10756" max="10758" width="9.140625" style="132"/>
    <col min="10759" max="10759" width="11.7109375" style="132" customWidth="1"/>
    <col min="10760" max="10760" width="13.140625" style="132" customWidth="1"/>
    <col min="10761" max="10761" width="17.7109375" style="132" customWidth="1"/>
    <col min="10762" max="11007" width="9.140625" style="132"/>
    <col min="11008" max="11008" width="17.28515625" style="132" customWidth="1"/>
    <col min="11009" max="11009" width="11.7109375" style="132" customWidth="1"/>
    <col min="11010" max="11010" width="12" style="132" customWidth="1"/>
    <col min="11011" max="11011" width="18.140625" style="132" customWidth="1"/>
    <col min="11012" max="11014" width="9.140625" style="132"/>
    <col min="11015" max="11015" width="11.7109375" style="132" customWidth="1"/>
    <col min="11016" max="11016" width="13.140625" style="132" customWidth="1"/>
    <col min="11017" max="11017" width="17.7109375" style="132" customWidth="1"/>
    <col min="11018" max="11263" width="9.140625" style="132"/>
    <col min="11264" max="11264" width="17.28515625" style="132" customWidth="1"/>
    <col min="11265" max="11265" width="11.7109375" style="132" customWidth="1"/>
    <col min="11266" max="11266" width="12" style="132" customWidth="1"/>
    <col min="11267" max="11267" width="18.140625" style="132" customWidth="1"/>
    <col min="11268" max="11270" width="9.140625" style="132"/>
    <col min="11271" max="11271" width="11.7109375" style="132" customWidth="1"/>
    <col min="11272" max="11272" width="13.140625" style="132" customWidth="1"/>
    <col min="11273" max="11273" width="17.7109375" style="132" customWidth="1"/>
    <col min="11274" max="11519" width="9.140625" style="132"/>
    <col min="11520" max="11520" width="17.28515625" style="132" customWidth="1"/>
    <col min="11521" max="11521" width="11.7109375" style="132" customWidth="1"/>
    <col min="11522" max="11522" width="12" style="132" customWidth="1"/>
    <col min="11523" max="11523" width="18.140625" style="132" customWidth="1"/>
    <col min="11524" max="11526" width="9.140625" style="132"/>
    <col min="11527" max="11527" width="11.7109375" style="132" customWidth="1"/>
    <col min="11528" max="11528" width="13.140625" style="132" customWidth="1"/>
    <col min="11529" max="11529" width="17.7109375" style="132" customWidth="1"/>
    <col min="11530" max="11775" width="9.140625" style="132"/>
    <col min="11776" max="11776" width="17.28515625" style="132" customWidth="1"/>
    <col min="11777" max="11777" width="11.7109375" style="132" customWidth="1"/>
    <col min="11778" max="11778" width="12" style="132" customWidth="1"/>
    <col min="11779" max="11779" width="18.140625" style="132" customWidth="1"/>
    <col min="11780" max="11782" width="9.140625" style="132"/>
    <col min="11783" max="11783" width="11.7109375" style="132" customWidth="1"/>
    <col min="11784" max="11784" width="13.140625" style="132" customWidth="1"/>
    <col min="11785" max="11785" width="17.7109375" style="132" customWidth="1"/>
    <col min="11786" max="12031" width="9.140625" style="132"/>
    <col min="12032" max="12032" width="17.28515625" style="132" customWidth="1"/>
    <col min="12033" max="12033" width="11.7109375" style="132" customWidth="1"/>
    <col min="12034" max="12034" width="12" style="132" customWidth="1"/>
    <col min="12035" max="12035" width="18.140625" style="132" customWidth="1"/>
    <col min="12036" max="12038" width="9.140625" style="132"/>
    <col min="12039" max="12039" width="11.7109375" style="132" customWidth="1"/>
    <col min="12040" max="12040" width="13.140625" style="132" customWidth="1"/>
    <col min="12041" max="12041" width="17.7109375" style="132" customWidth="1"/>
    <col min="12042" max="12287" width="9.140625" style="132"/>
    <col min="12288" max="12288" width="17.28515625" style="132" customWidth="1"/>
    <col min="12289" max="12289" width="11.7109375" style="132" customWidth="1"/>
    <col min="12290" max="12290" width="12" style="132" customWidth="1"/>
    <col min="12291" max="12291" width="18.140625" style="132" customWidth="1"/>
    <col min="12292" max="12294" width="9.140625" style="132"/>
    <col min="12295" max="12295" width="11.7109375" style="132" customWidth="1"/>
    <col min="12296" max="12296" width="13.140625" style="132" customWidth="1"/>
    <col min="12297" max="12297" width="17.7109375" style="132" customWidth="1"/>
    <col min="12298" max="12543" width="9.140625" style="132"/>
    <col min="12544" max="12544" width="17.28515625" style="132" customWidth="1"/>
    <col min="12545" max="12545" width="11.7109375" style="132" customWidth="1"/>
    <col min="12546" max="12546" width="12" style="132" customWidth="1"/>
    <col min="12547" max="12547" width="18.140625" style="132" customWidth="1"/>
    <col min="12548" max="12550" width="9.140625" style="132"/>
    <col min="12551" max="12551" width="11.7109375" style="132" customWidth="1"/>
    <col min="12552" max="12552" width="13.140625" style="132" customWidth="1"/>
    <col min="12553" max="12553" width="17.7109375" style="132" customWidth="1"/>
    <col min="12554" max="12799" width="9.140625" style="132"/>
    <col min="12800" max="12800" width="17.28515625" style="132" customWidth="1"/>
    <col min="12801" max="12801" width="11.7109375" style="132" customWidth="1"/>
    <col min="12802" max="12802" width="12" style="132" customWidth="1"/>
    <col min="12803" max="12803" width="18.140625" style="132" customWidth="1"/>
    <col min="12804" max="12806" width="9.140625" style="132"/>
    <col min="12807" max="12807" width="11.7109375" style="132" customWidth="1"/>
    <col min="12808" max="12808" width="13.140625" style="132" customWidth="1"/>
    <col min="12809" max="12809" width="17.7109375" style="132" customWidth="1"/>
    <col min="12810" max="13055" width="9.140625" style="132"/>
    <col min="13056" max="13056" width="17.28515625" style="132" customWidth="1"/>
    <col min="13057" max="13057" width="11.7109375" style="132" customWidth="1"/>
    <col min="13058" max="13058" width="12" style="132" customWidth="1"/>
    <col min="13059" max="13059" width="18.140625" style="132" customWidth="1"/>
    <col min="13060" max="13062" width="9.140625" style="132"/>
    <col min="13063" max="13063" width="11.7109375" style="132" customWidth="1"/>
    <col min="13064" max="13064" width="13.140625" style="132" customWidth="1"/>
    <col min="13065" max="13065" width="17.7109375" style="132" customWidth="1"/>
    <col min="13066" max="13311" width="9.140625" style="132"/>
    <col min="13312" max="13312" width="17.28515625" style="132" customWidth="1"/>
    <col min="13313" max="13313" width="11.7109375" style="132" customWidth="1"/>
    <col min="13314" max="13314" width="12" style="132" customWidth="1"/>
    <col min="13315" max="13315" width="18.140625" style="132" customWidth="1"/>
    <col min="13316" max="13318" width="9.140625" style="132"/>
    <col min="13319" max="13319" width="11.7109375" style="132" customWidth="1"/>
    <col min="13320" max="13320" width="13.140625" style="132" customWidth="1"/>
    <col min="13321" max="13321" width="17.7109375" style="132" customWidth="1"/>
    <col min="13322" max="13567" width="9.140625" style="132"/>
    <col min="13568" max="13568" width="17.28515625" style="132" customWidth="1"/>
    <col min="13569" max="13569" width="11.7109375" style="132" customWidth="1"/>
    <col min="13570" max="13570" width="12" style="132" customWidth="1"/>
    <col min="13571" max="13571" width="18.140625" style="132" customWidth="1"/>
    <col min="13572" max="13574" width="9.140625" style="132"/>
    <col min="13575" max="13575" width="11.7109375" style="132" customWidth="1"/>
    <col min="13576" max="13576" width="13.140625" style="132" customWidth="1"/>
    <col min="13577" max="13577" width="17.7109375" style="132" customWidth="1"/>
    <col min="13578" max="13823" width="9.140625" style="132"/>
    <col min="13824" max="13824" width="17.28515625" style="132" customWidth="1"/>
    <col min="13825" max="13825" width="11.7109375" style="132" customWidth="1"/>
    <col min="13826" max="13826" width="12" style="132" customWidth="1"/>
    <col min="13827" max="13827" width="18.140625" style="132" customWidth="1"/>
    <col min="13828" max="13830" width="9.140625" style="132"/>
    <col min="13831" max="13831" width="11.7109375" style="132" customWidth="1"/>
    <col min="13832" max="13832" width="13.140625" style="132" customWidth="1"/>
    <col min="13833" max="13833" width="17.7109375" style="132" customWidth="1"/>
    <col min="13834" max="14079" width="9.140625" style="132"/>
    <col min="14080" max="14080" width="17.28515625" style="132" customWidth="1"/>
    <col min="14081" max="14081" width="11.7109375" style="132" customWidth="1"/>
    <col min="14082" max="14082" width="12" style="132" customWidth="1"/>
    <col min="14083" max="14083" width="18.140625" style="132" customWidth="1"/>
    <col min="14084" max="14086" width="9.140625" style="132"/>
    <col min="14087" max="14087" width="11.7109375" style="132" customWidth="1"/>
    <col min="14088" max="14088" width="13.140625" style="132" customWidth="1"/>
    <col min="14089" max="14089" width="17.7109375" style="132" customWidth="1"/>
    <col min="14090" max="14335" width="9.140625" style="132"/>
    <col min="14336" max="14336" width="17.28515625" style="132" customWidth="1"/>
    <col min="14337" max="14337" width="11.7109375" style="132" customWidth="1"/>
    <col min="14338" max="14338" width="12" style="132" customWidth="1"/>
    <col min="14339" max="14339" width="18.140625" style="132" customWidth="1"/>
    <col min="14340" max="14342" width="9.140625" style="132"/>
    <col min="14343" max="14343" width="11.7109375" style="132" customWidth="1"/>
    <col min="14344" max="14344" width="13.140625" style="132" customWidth="1"/>
    <col min="14345" max="14345" width="17.7109375" style="132" customWidth="1"/>
    <col min="14346" max="14591" width="9.140625" style="132"/>
    <col min="14592" max="14592" width="17.28515625" style="132" customWidth="1"/>
    <col min="14593" max="14593" width="11.7109375" style="132" customWidth="1"/>
    <col min="14594" max="14594" width="12" style="132" customWidth="1"/>
    <col min="14595" max="14595" width="18.140625" style="132" customWidth="1"/>
    <col min="14596" max="14598" width="9.140625" style="132"/>
    <col min="14599" max="14599" width="11.7109375" style="132" customWidth="1"/>
    <col min="14600" max="14600" width="13.140625" style="132" customWidth="1"/>
    <col min="14601" max="14601" width="17.7109375" style="132" customWidth="1"/>
    <col min="14602" max="14847" width="9.140625" style="132"/>
    <col min="14848" max="14848" width="17.28515625" style="132" customWidth="1"/>
    <col min="14849" max="14849" width="11.7109375" style="132" customWidth="1"/>
    <col min="14850" max="14850" width="12" style="132" customWidth="1"/>
    <col min="14851" max="14851" width="18.140625" style="132" customWidth="1"/>
    <col min="14852" max="14854" width="9.140625" style="132"/>
    <col min="14855" max="14855" width="11.7109375" style="132" customWidth="1"/>
    <col min="14856" max="14856" width="13.140625" style="132" customWidth="1"/>
    <col min="14857" max="14857" width="17.7109375" style="132" customWidth="1"/>
    <col min="14858" max="15103" width="9.140625" style="132"/>
    <col min="15104" max="15104" width="17.28515625" style="132" customWidth="1"/>
    <col min="15105" max="15105" width="11.7109375" style="132" customWidth="1"/>
    <col min="15106" max="15106" width="12" style="132" customWidth="1"/>
    <col min="15107" max="15107" width="18.140625" style="132" customWidth="1"/>
    <col min="15108" max="15110" width="9.140625" style="132"/>
    <col min="15111" max="15111" width="11.7109375" style="132" customWidth="1"/>
    <col min="15112" max="15112" width="13.140625" style="132" customWidth="1"/>
    <col min="15113" max="15113" width="17.7109375" style="132" customWidth="1"/>
    <col min="15114" max="15359" width="9.140625" style="132"/>
    <col min="15360" max="15360" width="17.28515625" style="132" customWidth="1"/>
    <col min="15361" max="15361" width="11.7109375" style="132" customWidth="1"/>
    <col min="15362" max="15362" width="12" style="132" customWidth="1"/>
    <col min="15363" max="15363" width="18.140625" style="132" customWidth="1"/>
    <col min="15364" max="15366" width="9.140625" style="132"/>
    <col min="15367" max="15367" width="11.7109375" style="132" customWidth="1"/>
    <col min="15368" max="15368" width="13.140625" style="132" customWidth="1"/>
    <col min="15369" max="15369" width="17.7109375" style="132" customWidth="1"/>
    <col min="15370" max="15615" width="9.140625" style="132"/>
    <col min="15616" max="15616" width="17.28515625" style="132" customWidth="1"/>
    <col min="15617" max="15617" width="11.7109375" style="132" customWidth="1"/>
    <col min="15618" max="15618" width="12" style="132" customWidth="1"/>
    <col min="15619" max="15619" width="18.140625" style="132" customWidth="1"/>
    <col min="15620" max="15622" width="9.140625" style="132"/>
    <col min="15623" max="15623" width="11.7109375" style="132" customWidth="1"/>
    <col min="15624" max="15624" width="13.140625" style="132" customWidth="1"/>
    <col min="15625" max="15625" width="17.7109375" style="132" customWidth="1"/>
    <col min="15626" max="15871" width="9.140625" style="132"/>
    <col min="15872" max="15872" width="17.28515625" style="132" customWidth="1"/>
    <col min="15873" max="15873" width="11.7109375" style="132" customWidth="1"/>
    <col min="15874" max="15874" width="12" style="132" customWidth="1"/>
    <col min="15875" max="15875" width="18.140625" style="132" customWidth="1"/>
    <col min="15876" max="15878" width="9.140625" style="132"/>
    <col min="15879" max="15879" width="11.7109375" style="132" customWidth="1"/>
    <col min="15880" max="15880" width="13.140625" style="132" customWidth="1"/>
    <col min="15881" max="15881" width="17.7109375" style="132" customWidth="1"/>
    <col min="15882" max="16127" width="9.140625" style="132"/>
    <col min="16128" max="16128" width="17.28515625" style="132" customWidth="1"/>
    <col min="16129" max="16129" width="11.7109375" style="132" customWidth="1"/>
    <col min="16130" max="16130" width="12" style="132" customWidth="1"/>
    <col min="16131" max="16131" width="18.140625" style="132" customWidth="1"/>
    <col min="16132" max="16134" width="9.140625" style="132"/>
    <col min="16135" max="16135" width="11.7109375" style="132" customWidth="1"/>
    <col min="16136" max="16136" width="13.140625" style="132" customWidth="1"/>
    <col min="16137" max="16137" width="17.7109375" style="132" customWidth="1"/>
    <col min="16138" max="16384" width="9.140625" style="132"/>
  </cols>
  <sheetData>
    <row r="1" spans="1:70" s="168" customFormat="1" ht="12.6" customHeight="1" x14ac:dyDescent="0.25">
      <c r="A1" s="175"/>
      <c r="B1" s="690"/>
      <c r="C1" s="690"/>
      <c r="D1" s="690"/>
      <c r="E1" s="691" t="s">
        <v>55</v>
      </c>
      <c r="F1" s="691"/>
      <c r="G1" s="691"/>
      <c r="H1" s="691"/>
      <c r="I1" s="176"/>
      <c r="J1" s="176"/>
      <c r="K1" s="176"/>
      <c r="L1" s="177"/>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row>
    <row r="2" spans="1:70" ht="30.75" customHeight="1" x14ac:dyDescent="0.25">
      <c r="A2" s="178"/>
      <c r="B2" s="692" t="s">
        <v>130</v>
      </c>
      <c r="C2" s="692"/>
      <c r="D2" s="692"/>
      <c r="E2" s="692"/>
      <c r="F2" s="692"/>
      <c r="G2" s="692"/>
      <c r="H2" s="692"/>
      <c r="I2" s="692"/>
      <c r="J2" s="692"/>
      <c r="K2" s="693">
        <f ca="1">TODAY()</f>
        <v>44272</v>
      </c>
      <c r="L2" s="694"/>
    </row>
    <row r="3" spans="1:70" ht="36.75" customHeight="1" x14ac:dyDescent="0.25">
      <c r="A3" s="695" t="s">
        <v>339</v>
      </c>
      <c r="B3" s="696"/>
      <c r="C3" s="696"/>
      <c r="D3" s="696"/>
      <c r="E3" s="696"/>
      <c r="F3" s="696"/>
      <c r="G3" s="696"/>
      <c r="H3" s="696"/>
      <c r="I3" s="696"/>
      <c r="J3" s="696"/>
      <c r="K3" s="696"/>
      <c r="L3" s="697"/>
    </row>
    <row r="4" spans="1:70" ht="20.25" customHeight="1" x14ac:dyDescent="0.25">
      <c r="A4" s="520" t="s">
        <v>403</v>
      </c>
      <c r="B4" s="698"/>
      <c r="C4" s="698"/>
      <c r="D4" s="698"/>
      <c r="E4" s="698"/>
      <c r="F4" s="698"/>
      <c r="G4" s="698"/>
      <c r="H4" s="698"/>
      <c r="I4" s="698"/>
      <c r="J4" s="698"/>
      <c r="K4" s="698"/>
      <c r="L4" s="699"/>
    </row>
    <row r="5" spans="1:70" x14ac:dyDescent="0.25">
      <c r="A5" s="454" t="s">
        <v>226</v>
      </c>
      <c r="B5" s="408"/>
      <c r="C5" s="408"/>
      <c r="D5" s="408"/>
      <c r="E5" s="408"/>
      <c r="F5" s="408"/>
      <c r="G5" s="408"/>
      <c r="H5" s="408"/>
      <c r="I5" s="408"/>
      <c r="J5" s="408"/>
      <c r="K5" s="408"/>
      <c r="L5" s="409"/>
    </row>
    <row r="6" spans="1:70" ht="18" customHeight="1" x14ac:dyDescent="0.25">
      <c r="A6" s="703" t="str">
        <f>REPT(Application!A4,1)</f>
        <v/>
      </c>
      <c r="B6" s="623"/>
      <c r="C6" s="623"/>
      <c r="D6" s="623"/>
      <c r="E6" s="623"/>
      <c r="F6" s="623"/>
      <c r="G6" s="623"/>
      <c r="H6" s="623"/>
      <c r="I6" s="704" t="str">
        <f>REPT(Application!E4,1)</f>
        <v/>
      </c>
      <c r="J6" s="704"/>
      <c r="K6" s="704"/>
      <c r="L6" s="705"/>
    </row>
    <row r="7" spans="1:70" x14ac:dyDescent="0.25">
      <c r="A7" s="706" t="s">
        <v>56</v>
      </c>
      <c r="B7" s="707"/>
      <c r="C7" s="707"/>
      <c r="D7" s="440" t="s">
        <v>57</v>
      </c>
      <c r="E7" s="440"/>
      <c r="F7" s="440"/>
      <c r="G7" s="440"/>
      <c r="H7" s="708" t="s">
        <v>147</v>
      </c>
      <c r="I7" s="708"/>
      <c r="J7" s="708"/>
      <c r="K7" s="440" t="s">
        <v>95</v>
      </c>
      <c r="L7" s="709"/>
    </row>
    <row r="8" spans="1:70" ht="18" customHeight="1" x14ac:dyDescent="0.25">
      <c r="A8" s="700"/>
      <c r="B8" s="701"/>
      <c r="C8" s="701"/>
      <c r="D8" s="623"/>
      <c r="E8" s="623"/>
      <c r="F8" s="623"/>
      <c r="G8" s="623"/>
      <c r="H8" s="623" t="str">
        <f>REPT(Application!H14,1)</f>
        <v/>
      </c>
      <c r="I8" s="623"/>
      <c r="J8" s="623"/>
      <c r="K8" s="455"/>
      <c r="L8" s="456"/>
    </row>
    <row r="9" spans="1:70" x14ac:dyDescent="0.25">
      <c r="A9" s="454" t="s">
        <v>58</v>
      </c>
      <c r="B9" s="408"/>
      <c r="C9" s="408"/>
      <c r="D9" s="408"/>
      <c r="E9" s="408"/>
      <c r="F9" s="408"/>
      <c r="G9" s="408"/>
      <c r="H9" s="702" t="s">
        <v>292</v>
      </c>
      <c r="I9" s="464"/>
      <c r="J9" s="464"/>
      <c r="K9" s="464"/>
      <c r="L9" s="465"/>
    </row>
    <row r="10" spans="1:70" ht="18" customHeight="1" x14ac:dyDescent="0.25">
      <c r="A10" s="703"/>
      <c r="B10" s="623"/>
      <c r="C10" s="623"/>
      <c r="D10" s="623"/>
      <c r="E10" s="623"/>
      <c r="F10" s="623"/>
      <c r="G10" s="623"/>
      <c r="H10" s="436"/>
      <c r="I10" s="436"/>
      <c r="J10" s="436"/>
      <c r="K10" s="436"/>
      <c r="L10" s="715"/>
    </row>
    <row r="11" spans="1:70" x14ac:dyDescent="0.25">
      <c r="A11" s="523" t="s">
        <v>227</v>
      </c>
      <c r="B11" s="524"/>
      <c r="C11" s="524"/>
      <c r="D11" s="524"/>
      <c r="E11" s="524"/>
      <c r="F11" s="524"/>
      <c r="G11" s="524"/>
      <c r="H11" s="716"/>
      <c r="I11" s="717"/>
      <c r="J11" s="717"/>
      <c r="K11" s="717"/>
      <c r="L11" s="718"/>
    </row>
    <row r="12" spans="1:70" ht="18" customHeight="1" x14ac:dyDescent="0.25">
      <c r="A12" s="719"/>
      <c r="B12" s="720"/>
      <c r="C12" s="721"/>
      <c r="D12" s="720"/>
      <c r="E12" s="721"/>
      <c r="F12" s="722"/>
      <c r="G12" s="720"/>
      <c r="H12" s="723" t="s">
        <v>59</v>
      </c>
      <c r="I12" s="724"/>
      <c r="J12" s="725"/>
      <c r="K12" s="725"/>
      <c r="L12" s="726"/>
    </row>
    <row r="13" spans="1:70" x14ac:dyDescent="0.25">
      <c r="A13" s="706" t="s">
        <v>271</v>
      </c>
      <c r="B13" s="707"/>
      <c r="C13" s="707"/>
      <c r="D13" s="707"/>
      <c r="E13" s="710" t="s">
        <v>63</v>
      </c>
      <c r="F13" s="710"/>
      <c r="G13" s="440" t="s">
        <v>148</v>
      </c>
      <c r="H13" s="440"/>
      <c r="I13" s="440"/>
      <c r="J13" s="440"/>
      <c r="K13" s="440"/>
      <c r="L13" s="709"/>
    </row>
    <row r="14" spans="1:70" x14ac:dyDescent="0.25">
      <c r="A14" s="711" t="str">
        <f>REPT(Application!A8,1)</f>
        <v/>
      </c>
      <c r="B14" s="533"/>
      <c r="C14" s="533"/>
      <c r="D14" s="533"/>
      <c r="E14" s="712"/>
      <c r="F14" s="713"/>
      <c r="G14" s="623"/>
      <c r="H14" s="623"/>
      <c r="I14" s="623"/>
      <c r="J14" s="623"/>
      <c r="K14" s="623"/>
      <c r="L14" s="714"/>
    </row>
    <row r="15" spans="1:70" ht="6.95" customHeight="1" x14ac:dyDescent="0.25">
      <c r="A15" s="179"/>
      <c r="B15" s="51"/>
      <c r="C15" s="51"/>
      <c r="D15" s="51"/>
      <c r="E15" s="49"/>
      <c r="F15" s="49"/>
      <c r="G15" s="52"/>
      <c r="H15" s="52"/>
      <c r="I15" s="52"/>
      <c r="J15" s="52"/>
      <c r="K15" s="52"/>
      <c r="L15" s="180"/>
    </row>
    <row r="16" spans="1:70" s="17" customFormat="1" ht="18" customHeight="1" x14ac:dyDescent="0.25">
      <c r="A16" s="727" t="s">
        <v>330</v>
      </c>
      <c r="B16" s="728"/>
      <c r="C16" s="728"/>
      <c r="D16" s="728"/>
      <c r="E16" s="728"/>
      <c r="F16" s="728"/>
      <c r="G16" s="728"/>
      <c r="H16" s="728"/>
      <c r="I16" s="728"/>
      <c r="J16" s="728"/>
      <c r="K16" s="728"/>
      <c r="L16" s="729"/>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row>
    <row r="17" spans="1:70" x14ac:dyDescent="0.25">
      <c r="A17" s="454" t="s">
        <v>226</v>
      </c>
      <c r="B17" s="408"/>
      <c r="C17" s="408"/>
      <c r="D17" s="408"/>
      <c r="E17" s="408"/>
      <c r="F17" s="408"/>
      <c r="G17" s="408"/>
      <c r="H17" s="408"/>
      <c r="I17" s="408"/>
      <c r="J17" s="408"/>
      <c r="K17" s="408"/>
      <c r="L17" s="409"/>
    </row>
    <row r="18" spans="1:70" x14ac:dyDescent="0.25">
      <c r="A18" s="703"/>
      <c r="B18" s="623"/>
      <c r="C18" s="623"/>
      <c r="D18" s="623"/>
      <c r="E18" s="623"/>
      <c r="F18" s="623"/>
      <c r="G18" s="623"/>
      <c r="H18" s="623"/>
      <c r="I18" s="704" t="str">
        <f>REPT(Application!E15,1)</f>
        <v/>
      </c>
      <c r="J18" s="704"/>
      <c r="K18" s="704"/>
      <c r="L18" s="705"/>
    </row>
    <row r="19" spans="1:70" x14ac:dyDescent="0.25">
      <c r="A19" s="706" t="s">
        <v>56</v>
      </c>
      <c r="B19" s="707"/>
      <c r="C19" s="707"/>
      <c r="D19" s="440" t="s">
        <v>57</v>
      </c>
      <c r="E19" s="440"/>
      <c r="F19" s="440"/>
      <c r="G19" s="440"/>
      <c r="H19" s="708" t="s">
        <v>147</v>
      </c>
      <c r="I19" s="708"/>
      <c r="J19" s="708"/>
      <c r="K19" s="440" t="s">
        <v>95</v>
      </c>
      <c r="L19" s="709"/>
    </row>
    <row r="20" spans="1:70" x14ac:dyDescent="0.25">
      <c r="A20" s="700"/>
      <c r="B20" s="701"/>
      <c r="C20" s="701"/>
      <c r="D20" s="623"/>
      <c r="E20" s="623"/>
      <c r="F20" s="623"/>
      <c r="G20" s="623"/>
      <c r="H20" s="623"/>
      <c r="I20" s="623"/>
      <c r="J20" s="623"/>
      <c r="K20" s="455"/>
      <c r="L20" s="456"/>
    </row>
    <row r="21" spans="1:70" x14ac:dyDescent="0.25">
      <c r="A21" s="454" t="s">
        <v>58</v>
      </c>
      <c r="B21" s="408"/>
      <c r="C21" s="408"/>
      <c r="D21" s="408"/>
      <c r="E21" s="408"/>
      <c r="F21" s="408"/>
      <c r="G21" s="408"/>
      <c r="H21" s="702" t="s">
        <v>292</v>
      </c>
      <c r="I21" s="464"/>
      <c r="J21" s="464"/>
      <c r="K21" s="464"/>
      <c r="L21" s="465"/>
    </row>
    <row r="22" spans="1:70" x14ac:dyDescent="0.25">
      <c r="A22" s="703"/>
      <c r="B22" s="623"/>
      <c r="C22" s="623"/>
      <c r="D22" s="623"/>
      <c r="E22" s="623"/>
      <c r="F22" s="623"/>
      <c r="G22" s="623"/>
      <c r="H22" s="436"/>
      <c r="I22" s="436"/>
      <c r="J22" s="436"/>
      <c r="K22" s="436"/>
      <c r="L22" s="715"/>
    </row>
    <row r="23" spans="1:70" x14ac:dyDescent="0.25">
      <c r="A23" s="523" t="s">
        <v>227</v>
      </c>
      <c r="B23" s="524"/>
      <c r="C23" s="524"/>
      <c r="D23" s="524"/>
      <c r="E23" s="524"/>
      <c r="F23" s="524"/>
      <c r="G23" s="524"/>
      <c r="H23" s="716"/>
      <c r="I23" s="717"/>
      <c r="J23" s="717"/>
      <c r="K23" s="717"/>
      <c r="L23" s="718"/>
    </row>
    <row r="24" spans="1:70" x14ac:dyDescent="0.25">
      <c r="A24" s="730"/>
      <c r="B24" s="731"/>
      <c r="C24" s="732"/>
      <c r="D24" s="731"/>
      <c r="E24" s="732"/>
      <c r="F24" s="733"/>
      <c r="G24" s="731"/>
      <c r="H24" s="723" t="s">
        <v>59</v>
      </c>
      <c r="I24" s="724"/>
      <c r="J24" s="704"/>
      <c r="K24" s="704"/>
      <c r="L24" s="705"/>
    </row>
    <row r="25" spans="1:70" x14ac:dyDescent="0.25">
      <c r="A25" s="706" t="s">
        <v>271</v>
      </c>
      <c r="B25" s="707"/>
      <c r="C25" s="707"/>
      <c r="D25" s="707"/>
      <c r="E25" s="710" t="s">
        <v>63</v>
      </c>
      <c r="F25" s="710"/>
      <c r="G25" s="440" t="s">
        <v>148</v>
      </c>
      <c r="H25" s="440"/>
      <c r="I25" s="440"/>
      <c r="J25" s="440"/>
      <c r="K25" s="440"/>
      <c r="L25" s="709"/>
    </row>
    <row r="26" spans="1:70" x14ac:dyDescent="0.25">
      <c r="A26" s="711"/>
      <c r="B26" s="533"/>
      <c r="C26" s="533"/>
      <c r="D26" s="533"/>
      <c r="E26" s="712"/>
      <c r="F26" s="713"/>
      <c r="G26" s="623"/>
      <c r="H26" s="623"/>
      <c r="I26" s="623"/>
      <c r="J26" s="623"/>
      <c r="K26" s="623"/>
      <c r="L26" s="714"/>
    </row>
    <row r="27" spans="1:70" ht="6.95" customHeight="1" x14ac:dyDescent="0.25">
      <c r="A27" s="181"/>
      <c r="B27" s="48"/>
      <c r="C27" s="48"/>
      <c r="D27" s="48"/>
      <c r="E27" s="49"/>
      <c r="F27" s="49"/>
      <c r="G27" s="50"/>
      <c r="H27" s="50"/>
      <c r="I27" s="50"/>
      <c r="J27" s="50"/>
      <c r="K27" s="50"/>
      <c r="L27" s="182"/>
    </row>
    <row r="28" spans="1:70" ht="7.35" customHeight="1" x14ac:dyDescent="0.25">
      <c r="A28" s="734"/>
      <c r="B28" s="735"/>
      <c r="C28" s="735"/>
      <c r="D28" s="735"/>
      <c r="E28" s="735"/>
      <c r="F28" s="735"/>
      <c r="G28" s="735"/>
      <c r="H28" s="735"/>
      <c r="I28" s="735"/>
      <c r="J28" s="735"/>
      <c r="K28" s="735"/>
      <c r="L28" s="736"/>
    </row>
    <row r="29" spans="1:70" s="32" customFormat="1" ht="20.25" customHeight="1" x14ac:dyDescent="0.25">
      <c r="A29" s="520" t="s">
        <v>404</v>
      </c>
      <c r="B29" s="698"/>
      <c r="C29" s="698"/>
      <c r="D29" s="698"/>
      <c r="E29" s="698"/>
      <c r="F29" s="698"/>
      <c r="G29" s="698"/>
      <c r="H29" s="698"/>
      <c r="I29" s="698"/>
      <c r="J29" s="698"/>
      <c r="K29" s="698"/>
      <c r="L29" s="69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row>
    <row r="30" spans="1:70" ht="7.35" customHeight="1" x14ac:dyDescent="0.25">
      <c r="A30" s="737"/>
      <c r="B30" s="738"/>
      <c r="C30" s="738"/>
      <c r="D30" s="738"/>
      <c r="E30" s="738"/>
      <c r="F30" s="738"/>
      <c r="G30" s="738"/>
      <c r="H30" s="738"/>
      <c r="I30" s="738"/>
      <c r="J30" s="738"/>
      <c r="K30" s="738"/>
      <c r="L30" s="739"/>
    </row>
    <row r="31" spans="1:70" s="3" customFormat="1" ht="12.75" x14ac:dyDescent="0.2">
      <c r="A31" s="740" t="s">
        <v>64</v>
      </c>
      <c r="B31" s="741"/>
      <c r="C31" s="741"/>
      <c r="D31" s="39"/>
      <c r="E31" s="504" t="s">
        <v>65</v>
      </c>
      <c r="F31" s="504"/>
      <c r="G31" s="741" t="s">
        <v>66</v>
      </c>
      <c r="H31" s="741"/>
      <c r="I31" s="741"/>
      <c r="J31" s="39"/>
      <c r="K31" s="504" t="s">
        <v>65</v>
      </c>
      <c r="L31" s="505"/>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row>
    <row r="32" spans="1:70" ht="15" customHeight="1" x14ac:dyDescent="0.25">
      <c r="A32" s="753" t="s">
        <v>67</v>
      </c>
      <c r="B32" s="754"/>
      <c r="C32" s="754"/>
      <c r="D32" s="40"/>
      <c r="E32" s="755">
        <f>SUM(K81)</f>
        <v>0</v>
      </c>
      <c r="F32" s="756"/>
      <c r="G32" s="757" t="s">
        <v>285</v>
      </c>
      <c r="H32" s="758"/>
      <c r="I32" s="759"/>
      <c r="J32" s="763"/>
      <c r="K32" s="765">
        <f>SUM(J129+E136)</f>
        <v>0</v>
      </c>
      <c r="L32" s="766"/>
    </row>
    <row r="33" spans="1:70" x14ac:dyDescent="0.25">
      <c r="A33" s="753" t="s">
        <v>251</v>
      </c>
      <c r="B33" s="754"/>
      <c r="C33" s="754"/>
      <c r="D33" s="40"/>
      <c r="E33" s="756">
        <f>SUM(K88)</f>
        <v>0</v>
      </c>
      <c r="F33" s="756"/>
      <c r="G33" s="760"/>
      <c r="H33" s="761"/>
      <c r="I33" s="762"/>
      <c r="J33" s="764"/>
      <c r="K33" s="767"/>
      <c r="L33" s="768"/>
    </row>
    <row r="34" spans="1:70" x14ac:dyDescent="0.25">
      <c r="A34" s="753" t="s">
        <v>252</v>
      </c>
      <c r="B34" s="754"/>
      <c r="C34" s="754"/>
      <c r="D34" s="40"/>
      <c r="E34" s="756">
        <f>SUM(K95)</f>
        <v>0</v>
      </c>
      <c r="F34" s="756"/>
      <c r="G34" s="760"/>
      <c r="H34" s="761"/>
      <c r="I34" s="762"/>
      <c r="J34" s="764"/>
      <c r="K34" s="767"/>
      <c r="L34" s="768"/>
    </row>
    <row r="35" spans="1:70" x14ac:dyDescent="0.25">
      <c r="A35" s="742" t="s">
        <v>253</v>
      </c>
      <c r="B35" s="743"/>
      <c r="C35" s="744"/>
      <c r="D35" s="40"/>
      <c r="E35" s="745">
        <f>SUM(K104)</f>
        <v>0</v>
      </c>
      <c r="F35" s="746"/>
      <c r="G35" s="747" t="s">
        <v>290</v>
      </c>
      <c r="H35" s="747"/>
      <c r="I35" s="747"/>
      <c r="J35" s="41"/>
      <c r="K35" s="748">
        <f>SUM(E141)</f>
        <v>0</v>
      </c>
      <c r="L35" s="749"/>
    </row>
    <row r="36" spans="1:70" x14ac:dyDescent="0.25">
      <c r="A36" s="742" t="s">
        <v>149</v>
      </c>
      <c r="B36" s="743"/>
      <c r="C36" s="744"/>
      <c r="D36" s="40"/>
      <c r="E36" s="750">
        <v>0</v>
      </c>
      <c r="F36" s="751"/>
      <c r="G36" s="747" t="s">
        <v>288</v>
      </c>
      <c r="H36" s="747"/>
      <c r="I36" s="747"/>
      <c r="J36" s="41"/>
      <c r="K36" s="752">
        <f>SUM(E151)</f>
        <v>0</v>
      </c>
      <c r="L36" s="749"/>
    </row>
    <row r="37" spans="1:70" x14ac:dyDescent="0.25">
      <c r="A37" s="742" t="s">
        <v>254</v>
      </c>
      <c r="B37" s="743"/>
      <c r="C37" s="744"/>
      <c r="D37" s="40"/>
      <c r="E37" s="745">
        <f>SUM(K120)</f>
        <v>0</v>
      </c>
      <c r="F37" s="746"/>
      <c r="G37" s="769" t="s">
        <v>287</v>
      </c>
      <c r="H37" s="743"/>
      <c r="I37" s="744"/>
      <c r="J37" s="41"/>
      <c r="K37" s="752">
        <f>SUM(E156)</f>
        <v>0</v>
      </c>
      <c r="L37" s="749"/>
    </row>
    <row r="38" spans="1:70" x14ac:dyDescent="0.25">
      <c r="A38" s="742" t="s">
        <v>68</v>
      </c>
      <c r="B38" s="743"/>
      <c r="C38" s="744"/>
      <c r="D38" s="40"/>
      <c r="E38" s="750">
        <v>0</v>
      </c>
      <c r="F38" s="751"/>
      <c r="G38" s="769" t="s">
        <v>289</v>
      </c>
      <c r="H38" s="743"/>
      <c r="I38" s="744"/>
      <c r="J38" s="41"/>
      <c r="K38" s="771">
        <f>SUM(E161)</f>
        <v>0</v>
      </c>
      <c r="L38" s="749"/>
      <c r="M38" s="171"/>
      <c r="N38" s="171"/>
      <c r="O38" s="171"/>
    </row>
    <row r="39" spans="1:70" x14ac:dyDescent="0.25">
      <c r="A39" s="753" t="s">
        <v>69</v>
      </c>
      <c r="B39" s="754"/>
      <c r="C39" s="754"/>
      <c r="D39" s="40" t="str">
        <f>REPT(A139,1)</f>
        <v/>
      </c>
      <c r="E39" s="756">
        <f>SUM(I139)</f>
        <v>0</v>
      </c>
      <c r="F39" s="756"/>
      <c r="G39" s="769" t="s">
        <v>255</v>
      </c>
      <c r="H39" s="743"/>
      <c r="I39" s="744"/>
      <c r="J39" s="41"/>
      <c r="K39" s="752">
        <f>SUM(G112)</f>
        <v>0</v>
      </c>
      <c r="L39" s="749"/>
    </row>
    <row r="40" spans="1:70" x14ac:dyDescent="0.25">
      <c r="A40" s="753" t="s">
        <v>69</v>
      </c>
      <c r="B40" s="754"/>
      <c r="C40" s="754"/>
      <c r="D40" s="40" t="str">
        <f>REPT(A140,1)</f>
        <v/>
      </c>
      <c r="E40" s="756">
        <f>SUM(I140)</f>
        <v>0</v>
      </c>
      <c r="F40" s="756"/>
      <c r="G40" s="769" t="s">
        <v>286</v>
      </c>
      <c r="H40" s="743"/>
      <c r="I40" s="744"/>
      <c r="J40" s="41"/>
      <c r="K40" s="770">
        <f>SUM(I120)</f>
        <v>0</v>
      </c>
      <c r="L40" s="749"/>
    </row>
    <row r="41" spans="1:70" x14ac:dyDescent="0.25">
      <c r="A41" s="753" t="s">
        <v>159</v>
      </c>
      <c r="B41" s="754"/>
      <c r="C41" s="754"/>
      <c r="D41" s="40"/>
      <c r="E41" s="772">
        <v>0</v>
      </c>
      <c r="F41" s="772"/>
      <c r="G41" s="769" t="s">
        <v>243</v>
      </c>
      <c r="H41" s="743"/>
      <c r="I41" s="744"/>
      <c r="J41" s="41"/>
      <c r="K41" s="773">
        <v>0</v>
      </c>
      <c r="L41" s="774"/>
    </row>
    <row r="42" spans="1:70" x14ac:dyDescent="0.25">
      <c r="A42" s="753" t="s">
        <v>157</v>
      </c>
      <c r="B42" s="754"/>
      <c r="C42" s="754"/>
      <c r="D42" s="40"/>
      <c r="E42" s="772">
        <v>0</v>
      </c>
      <c r="F42" s="772"/>
      <c r="G42" s="778"/>
      <c r="H42" s="779"/>
      <c r="I42" s="780"/>
      <c r="J42" s="41"/>
      <c r="K42" s="752"/>
      <c r="L42" s="749"/>
    </row>
    <row r="43" spans="1:70" x14ac:dyDescent="0.25">
      <c r="A43" s="742" t="s">
        <v>70</v>
      </c>
      <c r="B43" s="743"/>
      <c r="C43" s="744"/>
      <c r="D43" s="40"/>
      <c r="E43" s="772">
        <v>0</v>
      </c>
      <c r="F43" s="772"/>
      <c r="G43" s="769" t="s">
        <v>150</v>
      </c>
      <c r="H43" s="743"/>
      <c r="I43" s="744"/>
      <c r="J43" s="41"/>
      <c r="K43" s="773">
        <v>0</v>
      </c>
      <c r="L43" s="774"/>
    </row>
    <row r="44" spans="1:70" ht="9.75" customHeight="1" x14ac:dyDescent="0.25">
      <c r="A44" s="753"/>
      <c r="B44" s="754"/>
      <c r="C44" s="754"/>
      <c r="D44" s="4"/>
      <c r="E44" s="775"/>
      <c r="F44" s="775"/>
      <c r="G44" s="754"/>
      <c r="H44" s="754"/>
      <c r="I44" s="754"/>
      <c r="J44" s="5"/>
      <c r="K44" s="776"/>
      <c r="L44" s="777"/>
    </row>
    <row r="45" spans="1:70" s="3" customFormat="1" ht="12.75" x14ac:dyDescent="0.2">
      <c r="A45" s="706"/>
      <c r="B45" s="707"/>
      <c r="C45" s="707"/>
      <c r="D45" s="6"/>
      <c r="E45" s="775"/>
      <c r="F45" s="775"/>
      <c r="G45" s="707" t="s">
        <v>71</v>
      </c>
      <c r="H45" s="707"/>
      <c r="I45" s="707"/>
      <c r="J45" s="707"/>
      <c r="K45" s="781">
        <f>SUM(K32:L44)</f>
        <v>0</v>
      </c>
      <c r="L45" s="782"/>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row>
    <row r="46" spans="1:70" s="3" customFormat="1" ht="12.75" x14ac:dyDescent="0.2">
      <c r="A46" s="706"/>
      <c r="B46" s="707"/>
      <c r="C46" s="707"/>
      <c r="D46" s="6"/>
      <c r="E46" s="775"/>
      <c r="F46" s="775"/>
      <c r="G46" s="707" t="s">
        <v>72</v>
      </c>
      <c r="H46" s="707"/>
      <c r="I46" s="707"/>
      <c r="J46" s="707"/>
      <c r="K46" s="781">
        <f>E47-K45</f>
        <v>0</v>
      </c>
      <c r="L46" s="782"/>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row>
    <row r="47" spans="1:70" s="3" customFormat="1" ht="12.75" x14ac:dyDescent="0.2">
      <c r="A47" s="706" t="s">
        <v>73</v>
      </c>
      <c r="B47" s="707"/>
      <c r="C47" s="707"/>
      <c r="D47" s="707"/>
      <c r="E47" s="781">
        <f>SUM(E32:F46)</f>
        <v>0</v>
      </c>
      <c r="F47" s="781"/>
      <c r="G47" s="707" t="s">
        <v>74</v>
      </c>
      <c r="H47" s="707"/>
      <c r="I47" s="707"/>
      <c r="J47" s="707"/>
      <c r="K47" s="781">
        <f>SUM(K45:K46)</f>
        <v>0</v>
      </c>
      <c r="L47" s="782"/>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row>
    <row r="48" spans="1:70" ht="7.35" customHeight="1" x14ac:dyDescent="0.25">
      <c r="A48" s="783"/>
      <c r="B48" s="784"/>
      <c r="C48" s="784"/>
      <c r="D48" s="784"/>
      <c r="E48" s="784"/>
      <c r="F48" s="784"/>
      <c r="G48" s="784"/>
      <c r="H48" s="784"/>
      <c r="I48" s="784"/>
      <c r="J48" s="784"/>
      <c r="K48" s="784"/>
      <c r="L48" s="785"/>
    </row>
    <row r="49" spans="1:70" x14ac:dyDescent="0.25">
      <c r="A49" s="786" t="s">
        <v>75</v>
      </c>
      <c r="B49" s="787"/>
      <c r="C49" s="787"/>
      <c r="D49" s="787"/>
      <c r="E49" s="787"/>
      <c r="F49" s="788"/>
      <c r="G49" s="789" t="s">
        <v>76</v>
      </c>
      <c r="H49" s="787"/>
      <c r="I49" s="787"/>
      <c r="J49" s="787"/>
      <c r="K49" s="787"/>
      <c r="L49" s="790"/>
    </row>
    <row r="50" spans="1:70" x14ac:dyDescent="0.25">
      <c r="A50" s="753" t="s">
        <v>77</v>
      </c>
      <c r="B50" s="754"/>
      <c r="C50" s="754"/>
      <c r="D50" s="791">
        <v>0</v>
      </c>
      <c r="E50" s="792"/>
      <c r="F50" s="793"/>
      <c r="G50" s="754" t="s">
        <v>78</v>
      </c>
      <c r="H50" s="754"/>
      <c r="I50" s="754"/>
      <c r="J50" s="797">
        <v>0</v>
      </c>
      <c r="K50" s="798"/>
      <c r="L50" s="799"/>
    </row>
    <row r="51" spans="1:70" x14ac:dyDescent="0.25">
      <c r="A51" s="753" t="s">
        <v>79</v>
      </c>
      <c r="B51" s="754"/>
      <c r="C51" s="754"/>
      <c r="D51" s="791">
        <v>0</v>
      </c>
      <c r="E51" s="792"/>
      <c r="F51" s="793"/>
      <c r="G51" s="800" t="s">
        <v>80</v>
      </c>
      <c r="H51" s="754"/>
      <c r="I51" s="754"/>
      <c r="J51" s="794">
        <v>0</v>
      </c>
      <c r="K51" s="795"/>
      <c r="L51" s="796"/>
    </row>
    <row r="52" spans="1:70" x14ac:dyDescent="0.25">
      <c r="A52" s="753" t="s">
        <v>81</v>
      </c>
      <c r="B52" s="754"/>
      <c r="C52" s="754"/>
      <c r="D52" s="791">
        <v>0</v>
      </c>
      <c r="E52" s="792"/>
      <c r="F52" s="793"/>
      <c r="G52" s="754" t="s">
        <v>82</v>
      </c>
      <c r="H52" s="754"/>
      <c r="I52" s="754"/>
      <c r="J52" s="794">
        <v>0</v>
      </c>
      <c r="K52" s="795"/>
      <c r="L52" s="796"/>
    </row>
    <row r="53" spans="1:70" x14ac:dyDescent="0.25">
      <c r="A53" s="742" t="s">
        <v>273</v>
      </c>
      <c r="B53" s="743"/>
      <c r="C53" s="744"/>
      <c r="D53" s="791">
        <v>0</v>
      </c>
      <c r="E53" s="792"/>
      <c r="F53" s="793"/>
      <c r="G53" s="754" t="s">
        <v>84</v>
      </c>
      <c r="H53" s="754"/>
      <c r="I53" s="754"/>
      <c r="J53" s="794">
        <v>0</v>
      </c>
      <c r="K53" s="795"/>
      <c r="L53" s="796"/>
    </row>
    <row r="54" spans="1:70" x14ac:dyDescent="0.25">
      <c r="A54" s="753" t="s">
        <v>83</v>
      </c>
      <c r="B54" s="754"/>
      <c r="C54" s="754"/>
      <c r="D54" s="801">
        <f>SUM(J112)*12</f>
        <v>0</v>
      </c>
      <c r="E54" s="802"/>
      <c r="F54" s="803"/>
      <c r="G54" s="754" t="s">
        <v>85</v>
      </c>
      <c r="H54" s="754"/>
      <c r="I54" s="754"/>
      <c r="J54" s="797">
        <v>0</v>
      </c>
      <c r="K54" s="798"/>
      <c r="L54" s="799"/>
    </row>
    <row r="55" spans="1:70" x14ac:dyDescent="0.25">
      <c r="A55" s="804" t="s">
        <v>274</v>
      </c>
      <c r="B55" s="805"/>
      <c r="C55" s="806"/>
      <c r="D55" s="16"/>
      <c r="E55" s="813">
        <v>0</v>
      </c>
      <c r="F55" s="814"/>
      <c r="G55" s="815" t="s">
        <v>86</v>
      </c>
      <c r="H55" s="815"/>
      <c r="I55" s="815"/>
      <c r="J55" s="816">
        <f>SUM(H129+G136+G156+G161)</f>
        <v>0</v>
      </c>
      <c r="K55" s="817"/>
      <c r="L55" s="818"/>
    </row>
    <row r="56" spans="1:70" x14ac:dyDescent="0.25">
      <c r="A56" s="807"/>
      <c r="B56" s="808"/>
      <c r="C56" s="809"/>
      <c r="D56" s="16"/>
      <c r="E56" s="819">
        <v>0</v>
      </c>
      <c r="F56" s="819"/>
      <c r="G56" s="747" t="s">
        <v>87</v>
      </c>
      <c r="H56" s="747"/>
      <c r="I56" s="747"/>
      <c r="J56" s="797">
        <f>SUM(G151)</f>
        <v>0</v>
      </c>
      <c r="K56" s="798"/>
      <c r="L56" s="799"/>
    </row>
    <row r="57" spans="1:70" x14ac:dyDescent="0.25">
      <c r="A57" s="807"/>
      <c r="B57" s="808"/>
      <c r="C57" s="809"/>
      <c r="D57" s="16"/>
      <c r="E57" s="819">
        <v>0</v>
      </c>
      <c r="F57" s="819"/>
      <c r="G57" s="747"/>
      <c r="H57" s="747"/>
      <c r="I57" s="747"/>
      <c r="J57" s="797"/>
      <c r="K57" s="798"/>
      <c r="L57" s="799"/>
    </row>
    <row r="58" spans="1:70" x14ac:dyDescent="0.25">
      <c r="A58" s="807"/>
      <c r="B58" s="808"/>
      <c r="C58" s="809"/>
      <c r="D58" s="16"/>
      <c r="E58" s="819">
        <v>0</v>
      </c>
      <c r="F58" s="819"/>
      <c r="G58" s="769" t="s">
        <v>168</v>
      </c>
      <c r="H58" s="743"/>
      <c r="I58" s="744"/>
      <c r="J58" s="816">
        <f>SUM(D50+D51)*0.25/12</f>
        <v>0</v>
      </c>
      <c r="K58" s="817"/>
      <c r="L58" s="818"/>
    </row>
    <row r="59" spans="1:70" x14ac:dyDescent="0.25">
      <c r="A59" s="810"/>
      <c r="B59" s="811"/>
      <c r="C59" s="812"/>
      <c r="D59" s="16"/>
      <c r="E59" s="819">
        <v>0</v>
      </c>
      <c r="F59" s="819"/>
      <c r="G59" s="820" t="s">
        <v>88</v>
      </c>
      <c r="H59" s="820"/>
      <c r="I59" s="820"/>
      <c r="J59" s="821">
        <f>SUM(J50:L58)</f>
        <v>0</v>
      </c>
      <c r="K59" s="821"/>
      <c r="L59" s="822"/>
    </row>
    <row r="60" spans="1:70" x14ac:dyDescent="0.25">
      <c r="A60" s="706" t="s">
        <v>21</v>
      </c>
      <c r="B60" s="707"/>
      <c r="C60" s="707"/>
      <c r="D60" s="813">
        <f>SUM(D50:F59)</f>
        <v>0</v>
      </c>
      <c r="E60" s="823"/>
      <c r="F60" s="814"/>
      <c r="G60" s="820" t="s">
        <v>89</v>
      </c>
      <c r="H60" s="820"/>
      <c r="I60" s="820"/>
      <c r="J60" s="824">
        <f>SUM(J59*12)</f>
        <v>0</v>
      </c>
      <c r="K60" s="825"/>
      <c r="L60" s="826"/>
    </row>
    <row r="61" spans="1:70" s="17" customFormat="1" ht="7.35" customHeight="1" x14ac:dyDescent="0.25">
      <c r="A61" s="830"/>
      <c r="B61" s="831"/>
      <c r="C61" s="831"/>
      <c r="D61" s="831"/>
      <c r="E61" s="831"/>
      <c r="F61" s="831"/>
      <c r="G61" s="831"/>
      <c r="H61" s="831"/>
      <c r="I61" s="831"/>
      <c r="J61" s="831"/>
      <c r="K61" s="831"/>
      <c r="L61" s="832"/>
      <c r="M61" s="172"/>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row>
    <row r="62" spans="1:70" x14ac:dyDescent="0.25">
      <c r="A62" s="833" t="s">
        <v>90</v>
      </c>
      <c r="B62" s="834"/>
      <c r="C62" s="834"/>
      <c r="D62" s="834"/>
      <c r="E62" s="834"/>
      <c r="F62" s="834"/>
      <c r="G62" s="834"/>
      <c r="H62" s="834"/>
      <c r="I62" s="834"/>
      <c r="J62" s="834"/>
      <c r="K62" s="834"/>
      <c r="L62" s="835"/>
    </row>
    <row r="63" spans="1:70" x14ac:dyDescent="0.25">
      <c r="A63" s="836"/>
      <c r="B63" s="837"/>
      <c r="C63" s="837"/>
      <c r="D63" s="838"/>
      <c r="E63" s="838"/>
      <c r="F63" s="7" t="s">
        <v>91</v>
      </c>
      <c r="G63" s="839" t="s">
        <v>272</v>
      </c>
      <c r="H63" s="840"/>
      <c r="I63" s="840"/>
      <c r="J63" s="840"/>
      <c r="K63" s="840"/>
      <c r="L63" s="841"/>
    </row>
    <row r="64" spans="1:70" x14ac:dyDescent="0.25">
      <c r="A64" s="753" t="s">
        <v>92</v>
      </c>
      <c r="B64" s="754"/>
      <c r="C64" s="754"/>
      <c r="D64" s="455"/>
      <c r="E64" s="455"/>
      <c r="F64" s="22">
        <v>0</v>
      </c>
      <c r="G64" s="828"/>
      <c r="H64" s="606"/>
      <c r="I64" s="606"/>
      <c r="J64" s="606"/>
      <c r="K64" s="606"/>
      <c r="L64" s="829"/>
    </row>
    <row r="65" spans="1:70" x14ac:dyDescent="0.25">
      <c r="A65" s="827" t="s">
        <v>96</v>
      </c>
      <c r="B65" s="747"/>
      <c r="C65" s="747"/>
      <c r="D65" s="455"/>
      <c r="E65" s="455"/>
      <c r="F65" s="22">
        <v>0</v>
      </c>
      <c r="G65" s="828"/>
      <c r="H65" s="606"/>
      <c r="I65" s="606"/>
      <c r="J65" s="606"/>
      <c r="K65" s="606"/>
      <c r="L65" s="829"/>
    </row>
    <row r="66" spans="1:70" x14ac:dyDescent="0.25">
      <c r="A66" s="753" t="s">
        <v>93</v>
      </c>
      <c r="B66" s="754"/>
      <c r="C66" s="754"/>
      <c r="D66" s="455"/>
      <c r="E66" s="455"/>
      <c r="F66" s="22">
        <v>0</v>
      </c>
      <c r="G66" s="828"/>
      <c r="H66" s="606"/>
      <c r="I66" s="606"/>
      <c r="J66" s="606"/>
      <c r="K66" s="606"/>
      <c r="L66" s="829"/>
    </row>
    <row r="67" spans="1:70" x14ac:dyDescent="0.25">
      <c r="A67" s="827" t="s">
        <v>94</v>
      </c>
      <c r="B67" s="747"/>
      <c r="C67" s="747"/>
      <c r="D67" s="455"/>
      <c r="E67" s="455"/>
      <c r="F67" s="22">
        <v>0</v>
      </c>
      <c r="G67" s="828"/>
      <c r="H67" s="606"/>
      <c r="I67" s="606"/>
      <c r="J67" s="606"/>
      <c r="K67" s="606"/>
      <c r="L67" s="829"/>
    </row>
    <row r="68" spans="1:70" x14ac:dyDescent="0.25">
      <c r="A68" s="753" t="s">
        <v>373</v>
      </c>
      <c r="B68" s="754"/>
      <c r="C68" s="754"/>
      <c r="D68" s="455"/>
      <c r="E68" s="455"/>
      <c r="F68" s="22">
        <v>0</v>
      </c>
      <c r="G68" s="828"/>
      <c r="H68" s="606"/>
      <c r="I68" s="606"/>
      <c r="J68" s="606"/>
      <c r="K68" s="606"/>
      <c r="L68" s="829"/>
    </row>
    <row r="69" spans="1:70" x14ac:dyDescent="0.25">
      <c r="A69" s="842"/>
      <c r="B69" s="843"/>
      <c r="C69" s="843"/>
      <c r="D69" s="844" t="s">
        <v>161</v>
      </c>
      <c r="E69" s="844"/>
      <c r="F69" s="18">
        <f>SUM(F64:F68)</f>
        <v>0</v>
      </c>
      <c r="G69" s="845"/>
      <c r="H69" s="846"/>
      <c r="I69" s="846"/>
      <c r="J69" s="846"/>
      <c r="K69" s="846"/>
      <c r="L69" s="847"/>
    </row>
    <row r="70" spans="1:70" s="17" customFormat="1" ht="7.35" customHeight="1" x14ac:dyDescent="0.25">
      <c r="A70" s="830"/>
      <c r="B70" s="831"/>
      <c r="C70" s="831"/>
      <c r="D70" s="831"/>
      <c r="E70" s="831"/>
      <c r="F70" s="831"/>
      <c r="G70" s="848"/>
      <c r="H70" s="848"/>
      <c r="I70" s="848"/>
      <c r="J70" s="848"/>
      <c r="K70" s="848"/>
      <c r="L70" s="849"/>
      <c r="M70" s="172"/>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row>
    <row r="71" spans="1:70" x14ac:dyDescent="0.25">
      <c r="A71" s="833" t="s">
        <v>276</v>
      </c>
      <c r="B71" s="834"/>
      <c r="C71" s="834"/>
      <c r="D71" s="834"/>
      <c r="E71" s="834"/>
      <c r="F71" s="834"/>
      <c r="G71" s="834"/>
      <c r="H71" s="834"/>
      <c r="I71" s="834"/>
      <c r="J71" s="834"/>
      <c r="K71" s="834"/>
      <c r="L71" s="835"/>
    </row>
    <row r="72" spans="1:70" x14ac:dyDescent="0.25">
      <c r="A72" s="836"/>
      <c r="B72" s="837"/>
      <c r="C72" s="837"/>
      <c r="D72" s="838"/>
      <c r="E72" s="838"/>
      <c r="F72" s="7" t="s">
        <v>91</v>
      </c>
      <c r="G72" s="839" t="s">
        <v>278</v>
      </c>
      <c r="H72" s="840"/>
      <c r="I72" s="840"/>
      <c r="J72" s="840"/>
      <c r="K72" s="840"/>
      <c r="L72" s="841"/>
    </row>
    <row r="73" spans="1:70" x14ac:dyDescent="0.25">
      <c r="A73" s="856" t="s">
        <v>275</v>
      </c>
      <c r="B73" s="857"/>
      <c r="C73" s="857"/>
      <c r="D73" s="455"/>
      <c r="E73" s="455"/>
      <c r="F73" s="22">
        <v>0</v>
      </c>
      <c r="G73" s="828"/>
      <c r="H73" s="606"/>
      <c r="I73" s="606"/>
      <c r="J73" s="606"/>
      <c r="K73" s="606"/>
      <c r="L73" s="829"/>
    </row>
    <row r="74" spans="1:70" x14ac:dyDescent="0.25">
      <c r="A74" s="183"/>
      <c r="B74" s="42"/>
      <c r="C74" s="42"/>
      <c r="D74" s="844" t="s">
        <v>277</v>
      </c>
      <c r="E74" s="844"/>
      <c r="F74" s="18">
        <f>SUM(F69:F73)</f>
        <v>0</v>
      </c>
      <c r="G74" s="845"/>
      <c r="H74" s="846"/>
      <c r="I74" s="846"/>
      <c r="J74" s="846"/>
      <c r="K74" s="846"/>
      <c r="L74" s="847"/>
    </row>
    <row r="75" spans="1:70" ht="7.35" customHeight="1" x14ac:dyDescent="0.25">
      <c r="A75" s="858"/>
      <c r="B75" s="859"/>
      <c r="C75" s="859"/>
      <c r="D75" s="859"/>
      <c r="E75" s="859"/>
      <c r="F75" s="859"/>
      <c r="G75" s="859"/>
      <c r="H75" s="859"/>
      <c r="I75" s="859"/>
      <c r="J75" s="859"/>
      <c r="K75" s="859"/>
      <c r="L75" s="860"/>
    </row>
    <row r="76" spans="1:70" x14ac:dyDescent="0.25">
      <c r="A76" s="850" t="s">
        <v>250</v>
      </c>
      <c r="B76" s="851"/>
      <c r="C76" s="851"/>
      <c r="D76" s="851"/>
      <c r="E76" s="851"/>
      <c r="F76" s="851"/>
      <c r="G76" s="851"/>
      <c r="H76" s="851"/>
      <c r="I76" s="851"/>
      <c r="J76" s="851"/>
      <c r="K76" s="851"/>
      <c r="L76" s="852"/>
    </row>
    <row r="77" spans="1:70" x14ac:dyDescent="0.25">
      <c r="A77" s="853" t="s">
        <v>97</v>
      </c>
      <c r="B77" s="854"/>
      <c r="C77" s="854"/>
      <c r="D77" s="854" t="s">
        <v>98</v>
      </c>
      <c r="E77" s="854"/>
      <c r="F77" s="854" t="s">
        <v>99</v>
      </c>
      <c r="G77" s="854"/>
      <c r="H77" s="854"/>
      <c r="I77" s="854" t="s">
        <v>100</v>
      </c>
      <c r="J77" s="854"/>
      <c r="K77" s="854" t="s">
        <v>101</v>
      </c>
      <c r="L77" s="855"/>
    </row>
    <row r="78" spans="1:70" x14ac:dyDescent="0.25">
      <c r="A78" s="595"/>
      <c r="B78" s="606"/>
      <c r="C78" s="607"/>
      <c r="D78" s="623"/>
      <c r="E78" s="526"/>
      <c r="F78" s="586"/>
      <c r="G78" s="606"/>
      <c r="H78" s="607"/>
      <c r="I78" s="23"/>
      <c r="J78" s="23"/>
      <c r="K78" s="869">
        <v>0</v>
      </c>
      <c r="L78" s="870"/>
    </row>
    <row r="79" spans="1:70" x14ac:dyDescent="0.25">
      <c r="A79" s="595"/>
      <c r="B79" s="606"/>
      <c r="C79" s="607"/>
      <c r="D79" s="623"/>
      <c r="E79" s="526"/>
      <c r="F79" s="586"/>
      <c r="G79" s="606"/>
      <c r="H79" s="607"/>
      <c r="I79" s="23"/>
      <c r="J79" s="23"/>
      <c r="K79" s="869">
        <v>0</v>
      </c>
      <c r="L79" s="870"/>
    </row>
    <row r="80" spans="1:70" x14ac:dyDescent="0.25">
      <c r="A80" s="595"/>
      <c r="B80" s="606"/>
      <c r="C80" s="607"/>
      <c r="D80" s="861"/>
      <c r="E80" s="862"/>
      <c r="F80" s="586"/>
      <c r="G80" s="587"/>
      <c r="H80" s="588"/>
      <c r="I80" s="23"/>
      <c r="J80" s="23"/>
      <c r="K80" s="863">
        <v>0</v>
      </c>
      <c r="L80" s="864"/>
    </row>
    <row r="81" spans="1:12" x14ac:dyDescent="0.25">
      <c r="A81" s="865"/>
      <c r="B81" s="866"/>
      <c r="C81" s="866"/>
      <c r="D81" s="866"/>
      <c r="E81" s="866"/>
      <c r="F81" s="866"/>
      <c r="G81" s="866"/>
      <c r="H81" s="866"/>
      <c r="I81" s="866"/>
      <c r="J81" s="8" t="s">
        <v>102</v>
      </c>
      <c r="K81" s="867">
        <f>SUM(K78:L80)</f>
        <v>0</v>
      </c>
      <c r="L81" s="868"/>
    </row>
    <row r="82" spans="1:12" ht="7.35" customHeight="1" x14ac:dyDescent="0.25">
      <c r="A82" s="873"/>
      <c r="B82" s="874"/>
      <c r="C82" s="874"/>
      <c r="D82" s="874"/>
      <c r="E82" s="874"/>
      <c r="F82" s="874"/>
      <c r="G82" s="874"/>
      <c r="H82" s="874"/>
      <c r="I82" s="874"/>
      <c r="J82" s="874"/>
      <c r="K82" s="874"/>
      <c r="L82" s="875"/>
    </row>
    <row r="83" spans="1:12" x14ac:dyDescent="0.25">
      <c r="A83" s="850" t="s">
        <v>245</v>
      </c>
      <c r="B83" s="851"/>
      <c r="C83" s="851"/>
      <c r="D83" s="851"/>
      <c r="E83" s="851"/>
      <c r="F83" s="851"/>
      <c r="G83" s="851"/>
      <c r="H83" s="851"/>
      <c r="I83" s="851"/>
      <c r="J83" s="851"/>
      <c r="K83" s="851"/>
      <c r="L83" s="852"/>
    </row>
    <row r="84" spans="1:12" x14ac:dyDescent="0.25">
      <c r="A84" s="853" t="s">
        <v>97</v>
      </c>
      <c r="B84" s="854"/>
      <c r="C84" s="854"/>
      <c r="D84" s="854" t="s">
        <v>98</v>
      </c>
      <c r="E84" s="854"/>
      <c r="F84" s="854" t="s">
        <v>99</v>
      </c>
      <c r="G84" s="854"/>
      <c r="H84" s="854"/>
      <c r="I84" s="854" t="s">
        <v>100</v>
      </c>
      <c r="J84" s="854"/>
      <c r="K84" s="854" t="s">
        <v>101</v>
      </c>
      <c r="L84" s="855"/>
    </row>
    <row r="85" spans="1:12" x14ac:dyDescent="0.25">
      <c r="A85" s="595"/>
      <c r="B85" s="587"/>
      <c r="C85" s="588"/>
      <c r="D85" s="871"/>
      <c r="E85" s="872"/>
      <c r="F85" s="586"/>
      <c r="G85" s="587"/>
      <c r="H85" s="588"/>
      <c r="I85" s="23"/>
      <c r="J85" s="23"/>
      <c r="K85" s="863">
        <v>0</v>
      </c>
      <c r="L85" s="864"/>
    </row>
    <row r="86" spans="1:12" x14ac:dyDescent="0.25">
      <c r="A86" s="595"/>
      <c r="B86" s="587"/>
      <c r="C86" s="588"/>
      <c r="D86" s="623"/>
      <c r="E86" s="526"/>
      <c r="F86" s="586"/>
      <c r="G86" s="606"/>
      <c r="H86" s="607"/>
      <c r="I86" s="23"/>
      <c r="J86" s="23"/>
      <c r="K86" s="869">
        <v>0</v>
      </c>
      <c r="L86" s="870"/>
    </row>
    <row r="87" spans="1:12" x14ac:dyDescent="0.25">
      <c r="A87" s="595"/>
      <c r="B87" s="587"/>
      <c r="C87" s="588"/>
      <c r="D87" s="861"/>
      <c r="E87" s="862"/>
      <c r="F87" s="586"/>
      <c r="G87" s="587"/>
      <c r="H87" s="588"/>
      <c r="I87" s="23"/>
      <c r="J87" s="23"/>
      <c r="K87" s="863">
        <v>0</v>
      </c>
      <c r="L87" s="864"/>
    </row>
    <row r="88" spans="1:12" x14ac:dyDescent="0.25">
      <c r="A88" s="865"/>
      <c r="B88" s="866"/>
      <c r="C88" s="866"/>
      <c r="D88" s="866"/>
      <c r="E88" s="866"/>
      <c r="F88" s="866"/>
      <c r="G88" s="866"/>
      <c r="H88" s="866"/>
      <c r="I88" s="866"/>
      <c r="J88" s="8" t="s">
        <v>102</v>
      </c>
      <c r="K88" s="867">
        <f>SUM(K85:L87)</f>
        <v>0</v>
      </c>
      <c r="L88" s="868"/>
    </row>
    <row r="89" spans="1:12" ht="7.35" customHeight="1" x14ac:dyDescent="0.25">
      <c r="A89" s="876"/>
      <c r="B89" s="877"/>
      <c r="C89" s="877"/>
      <c r="D89" s="877"/>
      <c r="E89" s="877"/>
      <c r="F89" s="877"/>
      <c r="G89" s="877"/>
      <c r="H89" s="877"/>
      <c r="I89" s="877"/>
      <c r="J89" s="878"/>
      <c r="K89" s="878"/>
      <c r="L89" s="879"/>
    </row>
    <row r="90" spans="1:12" x14ac:dyDescent="0.25">
      <c r="A90" s="880" t="s">
        <v>244</v>
      </c>
      <c r="B90" s="881"/>
      <c r="C90" s="881"/>
      <c r="D90" s="881"/>
      <c r="E90" s="881"/>
      <c r="F90" s="881"/>
      <c r="G90" s="881"/>
      <c r="H90" s="881"/>
      <c r="I90" s="881"/>
      <c r="J90" s="881"/>
      <c r="K90" s="881"/>
      <c r="L90" s="882"/>
    </row>
    <row r="91" spans="1:12" x14ac:dyDescent="0.25">
      <c r="A91" s="184" t="s">
        <v>103</v>
      </c>
      <c r="B91" s="854" t="s">
        <v>104</v>
      </c>
      <c r="C91" s="854"/>
      <c r="D91" s="854"/>
      <c r="E91" s="854" t="s">
        <v>105</v>
      </c>
      <c r="F91" s="854"/>
      <c r="G91" s="854"/>
      <c r="H91" s="854" t="s">
        <v>100</v>
      </c>
      <c r="I91" s="854"/>
      <c r="J91" s="9" t="s">
        <v>106</v>
      </c>
      <c r="K91" s="854" t="s">
        <v>107</v>
      </c>
      <c r="L91" s="855"/>
    </row>
    <row r="92" spans="1:12" x14ac:dyDescent="0.25">
      <c r="A92" s="185"/>
      <c r="B92" s="883"/>
      <c r="C92" s="883"/>
      <c r="D92" s="883"/>
      <c r="E92" s="883"/>
      <c r="F92" s="883"/>
      <c r="G92" s="883"/>
      <c r="H92" s="23"/>
      <c r="I92" s="23"/>
      <c r="J92" s="26"/>
      <c r="K92" s="869">
        <v>0</v>
      </c>
      <c r="L92" s="870"/>
    </row>
    <row r="93" spans="1:12" x14ac:dyDescent="0.25">
      <c r="A93" s="185"/>
      <c r="B93" s="883"/>
      <c r="C93" s="883"/>
      <c r="D93" s="883"/>
      <c r="E93" s="883"/>
      <c r="F93" s="883"/>
      <c r="G93" s="883"/>
      <c r="H93" s="23"/>
      <c r="I93" s="23"/>
      <c r="J93" s="26"/>
      <c r="K93" s="869">
        <v>0</v>
      </c>
      <c r="L93" s="870"/>
    </row>
    <row r="94" spans="1:12" x14ac:dyDescent="0.25">
      <c r="A94" s="185"/>
      <c r="B94" s="883"/>
      <c r="C94" s="883"/>
      <c r="D94" s="883"/>
      <c r="E94" s="883"/>
      <c r="F94" s="883"/>
      <c r="G94" s="883"/>
      <c r="H94" s="23"/>
      <c r="I94" s="23"/>
      <c r="J94" s="26"/>
      <c r="K94" s="884">
        <v>0</v>
      </c>
      <c r="L94" s="885"/>
    </row>
    <row r="95" spans="1:12" x14ac:dyDescent="0.25">
      <c r="A95" s="886"/>
      <c r="B95" s="887"/>
      <c r="C95" s="887"/>
      <c r="D95" s="887"/>
      <c r="E95" s="887"/>
      <c r="F95" s="887"/>
      <c r="G95" s="887"/>
      <c r="H95" s="887"/>
      <c r="I95" s="888"/>
      <c r="J95" s="8" t="s">
        <v>102</v>
      </c>
      <c r="K95" s="867">
        <f>SUM(K92:L94)</f>
        <v>0</v>
      </c>
      <c r="L95" s="868"/>
    </row>
    <row r="96" spans="1:12" ht="7.35" customHeight="1" x14ac:dyDescent="0.25">
      <c r="A96" s="889"/>
      <c r="B96" s="890"/>
      <c r="C96" s="890"/>
      <c r="D96" s="890"/>
      <c r="E96" s="890"/>
      <c r="F96" s="890"/>
      <c r="G96" s="890"/>
      <c r="H96" s="890"/>
      <c r="I96" s="890"/>
      <c r="J96" s="890"/>
      <c r="K96" s="890"/>
      <c r="L96" s="891"/>
    </row>
    <row r="97" spans="1:18" x14ac:dyDescent="0.25">
      <c r="A97" s="894" t="s">
        <v>246</v>
      </c>
      <c r="B97" s="895"/>
      <c r="C97" s="895"/>
      <c r="D97" s="895"/>
      <c r="E97" s="895"/>
      <c r="F97" s="895"/>
      <c r="G97" s="895"/>
      <c r="H97" s="895"/>
      <c r="I97" s="895"/>
      <c r="J97" s="895"/>
      <c r="K97" s="895"/>
      <c r="L97" s="896"/>
    </row>
    <row r="98" spans="1:18" ht="36" customHeight="1" x14ac:dyDescent="0.25">
      <c r="A98" s="897" t="s">
        <v>108</v>
      </c>
      <c r="B98" s="898"/>
      <c r="C98" s="899"/>
      <c r="D98" s="900" t="s">
        <v>256</v>
      </c>
      <c r="E98" s="901"/>
      <c r="F98" s="901"/>
      <c r="G98" s="35" t="s">
        <v>374</v>
      </c>
      <c r="H98" s="902" t="s">
        <v>109</v>
      </c>
      <c r="I98" s="902"/>
      <c r="J98" s="135" t="s">
        <v>110</v>
      </c>
      <c r="K98" s="903" t="s">
        <v>154</v>
      </c>
      <c r="L98" s="904"/>
    </row>
    <row r="99" spans="1:18" x14ac:dyDescent="0.25">
      <c r="A99" s="905"/>
      <c r="B99" s="906"/>
      <c r="C99" s="907"/>
      <c r="D99" s="125"/>
      <c r="E99" s="623"/>
      <c r="F99" s="526"/>
      <c r="G99" s="122"/>
      <c r="H99" s="869">
        <v>0</v>
      </c>
      <c r="I99" s="869"/>
      <c r="J99" s="24"/>
      <c r="K99" s="908">
        <v>0</v>
      </c>
      <c r="L99" s="909"/>
      <c r="O99" s="138" t="s">
        <v>232</v>
      </c>
      <c r="P99" s="138" t="s">
        <v>233</v>
      </c>
      <c r="Q99" s="138" t="s">
        <v>234</v>
      </c>
    </row>
    <row r="100" spans="1:18" x14ac:dyDescent="0.25">
      <c r="A100" s="892"/>
      <c r="B100" s="893"/>
      <c r="C100" s="872"/>
      <c r="D100" s="122"/>
      <c r="E100" s="623"/>
      <c r="F100" s="526"/>
      <c r="G100" s="122"/>
      <c r="H100" s="869">
        <v>0</v>
      </c>
      <c r="I100" s="869"/>
      <c r="J100" s="24"/>
      <c r="K100" s="869">
        <v>0</v>
      </c>
      <c r="L100" s="870"/>
      <c r="O100" s="138" t="s">
        <v>235</v>
      </c>
      <c r="P100" s="138" t="s">
        <v>236</v>
      </c>
      <c r="Q100" s="138" t="s">
        <v>237</v>
      </c>
      <c r="R100" s="138" t="s">
        <v>238</v>
      </c>
    </row>
    <row r="101" spans="1:18" x14ac:dyDescent="0.25">
      <c r="A101" s="892"/>
      <c r="B101" s="893"/>
      <c r="C101" s="872"/>
      <c r="D101" s="122"/>
      <c r="E101" s="623"/>
      <c r="F101" s="526"/>
      <c r="G101" s="122"/>
      <c r="H101" s="869">
        <v>0</v>
      </c>
      <c r="I101" s="869"/>
      <c r="J101" s="24"/>
      <c r="K101" s="869">
        <v>0</v>
      </c>
      <c r="L101" s="870"/>
    </row>
    <row r="102" spans="1:18" x14ac:dyDescent="0.25">
      <c r="A102" s="892"/>
      <c r="B102" s="893"/>
      <c r="C102" s="872"/>
      <c r="D102" s="122"/>
      <c r="E102" s="623"/>
      <c r="F102" s="526"/>
      <c r="G102" s="122"/>
      <c r="H102" s="869">
        <v>0</v>
      </c>
      <c r="I102" s="869"/>
      <c r="J102" s="24"/>
      <c r="K102" s="869">
        <v>0</v>
      </c>
      <c r="L102" s="870"/>
    </row>
    <row r="103" spans="1:18" x14ac:dyDescent="0.25">
      <c r="A103" s="730"/>
      <c r="B103" s="733"/>
      <c r="C103" s="731"/>
      <c r="D103" s="137"/>
      <c r="E103" s="704"/>
      <c r="F103" s="913"/>
      <c r="G103" s="137"/>
      <c r="H103" s="869">
        <v>0</v>
      </c>
      <c r="I103" s="869"/>
      <c r="J103" s="24"/>
      <c r="K103" s="884">
        <v>0</v>
      </c>
      <c r="L103" s="885"/>
    </row>
    <row r="104" spans="1:18" x14ac:dyDescent="0.25">
      <c r="A104" s="886"/>
      <c r="B104" s="887"/>
      <c r="C104" s="887"/>
      <c r="D104" s="887"/>
      <c r="E104" s="887"/>
      <c r="F104" s="887"/>
      <c r="G104" s="888"/>
      <c r="H104" s="910">
        <f>SUM(H99:I103)</f>
        <v>0</v>
      </c>
      <c r="I104" s="910"/>
      <c r="J104" s="8" t="s">
        <v>102</v>
      </c>
      <c r="K104" s="867">
        <f>SUM(K99:L103)</f>
        <v>0</v>
      </c>
      <c r="L104" s="868"/>
    </row>
    <row r="105" spans="1:18" x14ac:dyDescent="0.25">
      <c r="A105" s="511"/>
      <c r="B105" s="512"/>
      <c r="C105" s="512"/>
      <c r="D105" s="512"/>
      <c r="E105" s="512"/>
      <c r="F105" s="512"/>
      <c r="G105" s="512"/>
      <c r="H105" s="512"/>
      <c r="I105" s="512"/>
      <c r="J105" s="512"/>
      <c r="K105" s="512"/>
      <c r="L105" s="513"/>
    </row>
    <row r="106" spans="1:18" ht="36" x14ac:dyDescent="0.25">
      <c r="A106" s="897" t="s">
        <v>111</v>
      </c>
      <c r="B106" s="898"/>
      <c r="C106" s="899"/>
      <c r="D106" s="911" t="s">
        <v>112</v>
      </c>
      <c r="E106" s="898"/>
      <c r="F106" s="899"/>
      <c r="G106" s="902" t="s">
        <v>113</v>
      </c>
      <c r="H106" s="902"/>
      <c r="I106" s="11" t="s">
        <v>114</v>
      </c>
      <c r="J106" s="912" t="s">
        <v>115</v>
      </c>
      <c r="K106" s="912"/>
      <c r="L106" s="186" t="s">
        <v>116</v>
      </c>
    </row>
    <row r="107" spans="1:18" x14ac:dyDescent="0.25">
      <c r="A107" s="915"/>
      <c r="B107" s="916"/>
      <c r="C107" s="916"/>
      <c r="D107" s="917"/>
      <c r="E107" s="883"/>
      <c r="F107" s="883"/>
      <c r="G107" s="869">
        <v>0</v>
      </c>
      <c r="H107" s="869"/>
      <c r="I107" s="25">
        <v>0</v>
      </c>
      <c r="J107" s="528">
        <v>0</v>
      </c>
      <c r="K107" s="528"/>
      <c r="L107" s="187"/>
    </row>
    <row r="108" spans="1:18" x14ac:dyDescent="0.25">
      <c r="A108" s="918"/>
      <c r="B108" s="883"/>
      <c r="C108" s="883"/>
      <c r="D108" s="917"/>
      <c r="E108" s="883"/>
      <c r="F108" s="883"/>
      <c r="G108" s="869">
        <v>0</v>
      </c>
      <c r="H108" s="869"/>
      <c r="I108" s="25">
        <v>0</v>
      </c>
      <c r="J108" s="528">
        <v>0</v>
      </c>
      <c r="K108" s="528"/>
      <c r="L108" s="187"/>
    </row>
    <row r="109" spans="1:18" x14ac:dyDescent="0.25">
      <c r="A109" s="914"/>
      <c r="B109" s="883"/>
      <c r="C109" s="883"/>
      <c r="D109" s="883"/>
      <c r="E109" s="883"/>
      <c r="F109" s="883"/>
      <c r="G109" s="869">
        <v>0</v>
      </c>
      <c r="H109" s="869"/>
      <c r="I109" s="25">
        <v>0</v>
      </c>
      <c r="J109" s="528">
        <v>0</v>
      </c>
      <c r="K109" s="528"/>
      <c r="L109" s="188"/>
    </row>
    <row r="110" spans="1:18" x14ac:dyDescent="0.25">
      <c r="A110" s="914"/>
      <c r="B110" s="883"/>
      <c r="C110" s="883"/>
      <c r="D110" s="883"/>
      <c r="E110" s="883"/>
      <c r="F110" s="883"/>
      <c r="G110" s="869">
        <v>0</v>
      </c>
      <c r="H110" s="869"/>
      <c r="I110" s="25">
        <v>0</v>
      </c>
      <c r="J110" s="528">
        <v>0</v>
      </c>
      <c r="K110" s="528"/>
      <c r="L110" s="188"/>
    </row>
    <row r="111" spans="1:18" x14ac:dyDescent="0.25">
      <c r="A111" s="914"/>
      <c r="B111" s="883"/>
      <c r="C111" s="883"/>
      <c r="D111" s="883"/>
      <c r="E111" s="883"/>
      <c r="F111" s="883"/>
      <c r="G111" s="884">
        <v>0</v>
      </c>
      <c r="H111" s="884"/>
      <c r="I111" s="25">
        <v>0</v>
      </c>
      <c r="J111" s="528">
        <v>0</v>
      </c>
      <c r="K111" s="528"/>
      <c r="L111" s="188"/>
    </row>
    <row r="112" spans="1:18" x14ac:dyDescent="0.25">
      <c r="A112" s="919"/>
      <c r="B112" s="920"/>
      <c r="C112" s="920"/>
      <c r="D112" s="920"/>
      <c r="E112" s="921"/>
      <c r="F112" s="8" t="s">
        <v>102</v>
      </c>
      <c r="G112" s="922">
        <f>SUM(G107:H111)</f>
        <v>0</v>
      </c>
      <c r="H112" s="923"/>
      <c r="I112" s="38">
        <f>SUM(I107:I111)</f>
        <v>0</v>
      </c>
      <c r="J112" s="910">
        <f>SUM(J107:K111)</f>
        <v>0</v>
      </c>
      <c r="K112" s="910"/>
      <c r="L112" s="189"/>
    </row>
    <row r="113" spans="1:16" ht="7.35" customHeight="1" x14ac:dyDescent="0.25">
      <c r="A113" s="889"/>
      <c r="B113" s="890"/>
      <c r="C113" s="890"/>
      <c r="D113" s="890"/>
      <c r="E113" s="890"/>
      <c r="F113" s="890"/>
      <c r="G113" s="890"/>
      <c r="H113" s="890"/>
      <c r="I113" s="890"/>
      <c r="J113" s="890"/>
      <c r="K113" s="890"/>
      <c r="L113" s="891"/>
    </row>
    <row r="114" spans="1:16" x14ac:dyDescent="0.25">
      <c r="A114" s="535" t="s">
        <v>247</v>
      </c>
      <c r="B114" s="536"/>
      <c r="C114" s="536"/>
      <c r="D114" s="536"/>
      <c r="E114" s="895"/>
      <c r="F114" s="895"/>
      <c r="G114" s="895"/>
      <c r="H114" s="895"/>
      <c r="I114" s="895"/>
      <c r="J114" s="895"/>
      <c r="K114" s="895"/>
      <c r="L114" s="896"/>
      <c r="M114" s="173"/>
    </row>
    <row r="115" spans="1:16" x14ac:dyDescent="0.25">
      <c r="A115" s="853" t="s">
        <v>117</v>
      </c>
      <c r="B115" s="854"/>
      <c r="C115" s="854"/>
      <c r="D115" s="128" t="s">
        <v>118</v>
      </c>
      <c r="E115" s="854" t="s">
        <v>119</v>
      </c>
      <c r="F115" s="854"/>
      <c r="G115" s="854" t="s">
        <v>120</v>
      </c>
      <c r="H115" s="854"/>
      <c r="I115" s="854" t="s">
        <v>121</v>
      </c>
      <c r="J115" s="854"/>
      <c r="K115" s="854" t="s">
        <v>122</v>
      </c>
      <c r="L115" s="855"/>
    </row>
    <row r="116" spans="1:16" x14ac:dyDescent="0.25">
      <c r="A116" s="924"/>
      <c r="B116" s="925"/>
      <c r="C116" s="926"/>
      <c r="D116" s="58"/>
      <c r="E116" s="623"/>
      <c r="F116" s="526"/>
      <c r="G116" s="869">
        <v>0</v>
      </c>
      <c r="H116" s="869"/>
      <c r="I116" s="869">
        <v>0</v>
      </c>
      <c r="J116" s="869"/>
      <c r="K116" s="869">
        <v>0</v>
      </c>
      <c r="L116" s="870"/>
    </row>
    <row r="117" spans="1:16" x14ac:dyDescent="0.25">
      <c r="A117" s="927"/>
      <c r="B117" s="928"/>
      <c r="C117" s="929"/>
      <c r="D117" s="136"/>
      <c r="E117" s="623"/>
      <c r="F117" s="526"/>
      <c r="G117" s="869">
        <v>0</v>
      </c>
      <c r="H117" s="869"/>
      <c r="I117" s="869">
        <v>0</v>
      </c>
      <c r="J117" s="869"/>
      <c r="K117" s="869">
        <v>0</v>
      </c>
      <c r="L117" s="870"/>
    </row>
    <row r="118" spans="1:16" x14ac:dyDescent="0.25">
      <c r="A118" s="927"/>
      <c r="B118" s="928"/>
      <c r="C118" s="929"/>
      <c r="D118" s="134"/>
      <c r="E118" s="526"/>
      <c r="F118" s="526"/>
      <c r="G118" s="869">
        <v>0</v>
      </c>
      <c r="H118" s="869"/>
      <c r="I118" s="869">
        <v>0</v>
      </c>
      <c r="J118" s="869"/>
      <c r="K118" s="869">
        <v>0</v>
      </c>
      <c r="L118" s="870"/>
    </row>
    <row r="119" spans="1:16" x14ac:dyDescent="0.25">
      <c r="A119" s="927"/>
      <c r="B119" s="928"/>
      <c r="C119" s="929"/>
      <c r="D119" s="134"/>
      <c r="E119" s="526"/>
      <c r="F119" s="526"/>
      <c r="G119" s="869">
        <v>0</v>
      </c>
      <c r="H119" s="869"/>
      <c r="I119" s="869">
        <v>0</v>
      </c>
      <c r="J119" s="869"/>
      <c r="K119" s="884">
        <v>0</v>
      </c>
      <c r="L119" s="885"/>
    </row>
    <row r="120" spans="1:16" x14ac:dyDescent="0.25">
      <c r="A120" s="886"/>
      <c r="B120" s="887"/>
      <c r="C120" s="887"/>
      <c r="D120" s="887"/>
      <c r="E120" s="888"/>
      <c r="F120" s="10" t="s">
        <v>102</v>
      </c>
      <c r="G120" s="910">
        <f>SUM(G116:H119)</f>
        <v>0</v>
      </c>
      <c r="H120" s="910"/>
      <c r="I120" s="910">
        <f>SUM(I116:J119)</f>
        <v>0</v>
      </c>
      <c r="J120" s="867"/>
      <c r="K120" s="867">
        <f>SUM(K116:L119)</f>
        <v>0</v>
      </c>
      <c r="L120" s="868"/>
    </row>
    <row r="121" spans="1:16" ht="7.35" customHeight="1" x14ac:dyDescent="0.25">
      <c r="A121" s="933"/>
      <c r="B121" s="934"/>
      <c r="C121" s="934"/>
      <c r="D121" s="934"/>
      <c r="E121" s="934"/>
      <c r="F121" s="934"/>
      <c r="G121" s="934"/>
      <c r="H121" s="934"/>
      <c r="I121" s="934"/>
      <c r="J121" s="934"/>
      <c r="K121" s="934"/>
      <c r="L121" s="935"/>
    </row>
    <row r="122" spans="1:16" x14ac:dyDescent="0.25">
      <c r="A122" s="894" t="s">
        <v>248</v>
      </c>
      <c r="B122" s="895"/>
      <c r="C122" s="895"/>
      <c r="D122" s="895"/>
      <c r="E122" s="895"/>
      <c r="F122" s="895"/>
      <c r="G122" s="895"/>
      <c r="H122" s="895"/>
      <c r="I122" s="895"/>
      <c r="J122" s="895"/>
      <c r="K122" s="895"/>
      <c r="L122" s="896"/>
      <c r="M122" s="173"/>
    </row>
    <row r="123" spans="1:16" ht="36" customHeight="1" x14ac:dyDescent="0.25">
      <c r="A123" s="930" t="s">
        <v>123</v>
      </c>
      <c r="B123" s="901"/>
      <c r="C123" s="901"/>
      <c r="D123" s="931"/>
      <c r="E123" s="133" t="s">
        <v>124</v>
      </c>
      <c r="F123" s="932" t="s">
        <v>125</v>
      </c>
      <c r="G123" s="932"/>
      <c r="H123" s="932" t="s">
        <v>126</v>
      </c>
      <c r="I123" s="932"/>
      <c r="J123" s="932" t="s">
        <v>101</v>
      </c>
      <c r="K123" s="932"/>
      <c r="L123" s="190" t="s">
        <v>127</v>
      </c>
    </row>
    <row r="124" spans="1:16" x14ac:dyDescent="0.25">
      <c r="A124" s="191"/>
      <c r="B124" s="56"/>
      <c r="C124" s="56"/>
      <c r="D124" s="37"/>
      <c r="E124" s="21"/>
      <c r="F124" s="908">
        <v>0</v>
      </c>
      <c r="G124" s="908"/>
      <c r="H124" s="869">
        <v>0</v>
      </c>
      <c r="I124" s="869"/>
      <c r="J124" s="908">
        <v>0</v>
      </c>
      <c r="K124" s="908"/>
      <c r="L124" s="192"/>
      <c r="O124" s="138" t="s">
        <v>239</v>
      </c>
      <c r="P124" s="138" t="s">
        <v>240</v>
      </c>
    </row>
    <row r="125" spans="1:16" x14ac:dyDescent="0.25">
      <c r="A125" s="191"/>
      <c r="B125" s="56"/>
      <c r="C125" s="56"/>
      <c r="D125" s="36"/>
      <c r="E125" s="125"/>
      <c r="F125" s="869">
        <v>0</v>
      </c>
      <c r="G125" s="869"/>
      <c r="H125" s="869">
        <v>0</v>
      </c>
      <c r="I125" s="869"/>
      <c r="J125" s="869">
        <v>0</v>
      </c>
      <c r="K125" s="869"/>
      <c r="L125" s="192"/>
    </row>
    <row r="126" spans="1:16" x14ac:dyDescent="0.25">
      <c r="A126" s="191"/>
      <c r="B126" s="56"/>
      <c r="C126" s="56"/>
      <c r="D126" s="36"/>
      <c r="E126" s="125"/>
      <c r="F126" s="869">
        <v>0</v>
      </c>
      <c r="G126" s="869"/>
      <c r="H126" s="869">
        <v>0</v>
      </c>
      <c r="I126" s="869"/>
      <c r="J126" s="869">
        <v>0</v>
      </c>
      <c r="K126" s="869"/>
      <c r="L126" s="192"/>
    </row>
    <row r="127" spans="1:16" x14ac:dyDescent="0.25">
      <c r="A127" s="191"/>
      <c r="B127" s="56"/>
      <c r="C127" s="56"/>
      <c r="D127" s="36"/>
      <c r="E127" s="125"/>
      <c r="F127" s="869">
        <v>0</v>
      </c>
      <c r="G127" s="869"/>
      <c r="H127" s="869">
        <v>0</v>
      </c>
      <c r="I127" s="869"/>
      <c r="J127" s="869">
        <v>0</v>
      </c>
      <c r="K127" s="869"/>
      <c r="L127" s="192"/>
    </row>
    <row r="128" spans="1:16" x14ac:dyDescent="0.25">
      <c r="A128" s="191"/>
      <c r="B128" s="56"/>
      <c r="C128" s="56"/>
      <c r="D128" s="36"/>
      <c r="E128" s="125"/>
      <c r="F128" s="869">
        <v>0</v>
      </c>
      <c r="G128" s="869"/>
      <c r="H128" s="869">
        <v>0</v>
      </c>
      <c r="I128" s="869"/>
      <c r="J128" s="884">
        <v>0</v>
      </c>
      <c r="K128" s="884"/>
      <c r="L128" s="192"/>
    </row>
    <row r="129" spans="1:13" x14ac:dyDescent="0.25">
      <c r="A129" s="936"/>
      <c r="B129" s="937"/>
      <c r="C129" s="937"/>
      <c r="D129" s="937"/>
      <c r="E129" s="937"/>
      <c r="F129" s="938"/>
      <c r="G129" s="10" t="s">
        <v>102</v>
      </c>
      <c r="H129" s="910">
        <f>SUM(H124:I128)</f>
        <v>0</v>
      </c>
      <c r="I129" s="867"/>
      <c r="J129" s="867">
        <f>SUM(J124:K128)</f>
        <v>0</v>
      </c>
      <c r="K129" s="939"/>
      <c r="L129" s="193"/>
    </row>
    <row r="130" spans="1:13" ht="7.35" customHeight="1" x14ac:dyDescent="0.25">
      <c r="A130" s="889"/>
      <c r="B130" s="890"/>
      <c r="C130" s="890"/>
      <c r="D130" s="890"/>
      <c r="E130" s="890"/>
      <c r="F130" s="890"/>
      <c r="G130" s="890"/>
      <c r="H130" s="890"/>
      <c r="I130" s="890"/>
      <c r="J130" s="890"/>
      <c r="K130" s="890"/>
      <c r="L130" s="891"/>
    </row>
    <row r="131" spans="1:13" x14ac:dyDescent="0.25">
      <c r="A131" s="894" t="s">
        <v>249</v>
      </c>
      <c r="B131" s="895"/>
      <c r="C131" s="895"/>
      <c r="D131" s="895"/>
      <c r="E131" s="895"/>
      <c r="F131" s="895"/>
      <c r="G131" s="895"/>
      <c r="H131" s="895"/>
      <c r="I131" s="895"/>
      <c r="J131" s="895"/>
      <c r="K131" s="895"/>
      <c r="L131" s="896"/>
      <c r="M131" s="173"/>
    </row>
    <row r="132" spans="1:13" ht="38.25" customHeight="1" x14ac:dyDescent="0.25">
      <c r="A132" s="940" t="s">
        <v>123</v>
      </c>
      <c r="B132" s="941"/>
      <c r="C132" s="941"/>
      <c r="D132" s="942"/>
      <c r="E132" s="943" t="s">
        <v>101</v>
      </c>
      <c r="F132" s="943"/>
      <c r="G132" s="943" t="s">
        <v>155</v>
      </c>
      <c r="H132" s="943"/>
      <c r="I132" s="131" t="s">
        <v>160</v>
      </c>
      <c r="J132" s="943" t="s">
        <v>158</v>
      </c>
      <c r="K132" s="943"/>
      <c r="L132" s="194" t="s">
        <v>375</v>
      </c>
    </row>
    <row r="133" spans="1:13" x14ac:dyDescent="0.25">
      <c r="A133" s="944" t="s">
        <v>156</v>
      </c>
      <c r="B133" s="945"/>
      <c r="C133" s="945"/>
      <c r="D133" s="945"/>
      <c r="E133" s="945"/>
      <c r="F133" s="945"/>
      <c r="G133" s="945"/>
      <c r="H133" s="945"/>
      <c r="I133" s="945"/>
      <c r="J133" s="945"/>
      <c r="K133" s="945"/>
      <c r="L133" s="946"/>
    </row>
    <row r="134" spans="1:13" x14ac:dyDescent="0.25">
      <c r="A134" s="927"/>
      <c r="B134" s="928"/>
      <c r="C134" s="929"/>
      <c r="D134" s="43">
        <v>0</v>
      </c>
      <c r="E134" s="947">
        <v>0</v>
      </c>
      <c r="F134" s="947"/>
      <c r="G134" s="948">
        <v>0</v>
      </c>
      <c r="H134" s="948"/>
      <c r="I134" s="44"/>
      <c r="J134" s="949"/>
      <c r="K134" s="950"/>
      <c r="L134" s="195"/>
    </row>
    <row r="135" spans="1:13" x14ac:dyDescent="0.25">
      <c r="A135" s="927"/>
      <c r="B135" s="928"/>
      <c r="C135" s="929"/>
      <c r="D135" s="27">
        <v>0</v>
      </c>
      <c r="E135" s="951">
        <v>0</v>
      </c>
      <c r="F135" s="951"/>
      <c r="G135" s="952">
        <v>0</v>
      </c>
      <c r="H135" s="952"/>
      <c r="I135" s="29"/>
      <c r="J135" s="953"/>
      <c r="K135" s="954"/>
      <c r="L135" s="196"/>
    </row>
    <row r="136" spans="1:13" x14ac:dyDescent="0.25">
      <c r="A136" s="957"/>
      <c r="B136" s="958"/>
      <c r="C136" s="959"/>
      <c r="D136" s="19" t="s">
        <v>102</v>
      </c>
      <c r="E136" s="964">
        <f>SUM(E125:F135)</f>
        <v>0</v>
      </c>
      <c r="F136" s="964"/>
      <c r="G136" s="964">
        <f>SUM(G134:H135)</f>
        <v>0</v>
      </c>
      <c r="H136" s="965"/>
      <c r="I136" s="961"/>
      <c r="J136" s="962"/>
      <c r="K136" s="962"/>
      <c r="L136" s="963"/>
    </row>
    <row r="137" spans="1:13" x14ac:dyDescent="0.25">
      <c r="A137" s="511"/>
      <c r="B137" s="512"/>
      <c r="C137" s="512"/>
      <c r="D137" s="512"/>
      <c r="E137" s="512"/>
      <c r="F137" s="512"/>
      <c r="G137" s="512"/>
      <c r="H137" s="512"/>
      <c r="I137" s="512"/>
      <c r="J137" s="512"/>
      <c r="K137" s="512"/>
      <c r="L137" s="513"/>
    </row>
    <row r="138" spans="1:13" x14ac:dyDescent="0.25">
      <c r="A138" s="197" t="s">
        <v>162</v>
      </c>
      <c r="B138" s="57"/>
      <c r="C138" s="57"/>
      <c r="D138" s="57"/>
      <c r="E138" s="57"/>
      <c r="F138" s="57"/>
      <c r="G138" s="57"/>
      <c r="H138" s="57"/>
      <c r="I138" s="57"/>
      <c r="J138" s="57"/>
      <c r="K138" s="57"/>
      <c r="L138" s="198"/>
    </row>
    <row r="139" spans="1:13" x14ac:dyDescent="0.25">
      <c r="A139" s="927"/>
      <c r="B139" s="928"/>
      <c r="C139" s="929"/>
      <c r="D139" s="43">
        <v>0</v>
      </c>
      <c r="E139" s="947">
        <v>0</v>
      </c>
      <c r="F139" s="947"/>
      <c r="G139" s="948">
        <v>0</v>
      </c>
      <c r="H139" s="948"/>
      <c r="I139" s="45">
        <v>0</v>
      </c>
      <c r="J139" s="949"/>
      <c r="K139" s="950"/>
      <c r="L139" s="195"/>
    </row>
    <row r="140" spans="1:13" x14ac:dyDescent="0.25">
      <c r="A140" s="927"/>
      <c r="B140" s="928"/>
      <c r="C140" s="929"/>
      <c r="D140" s="31">
        <v>0</v>
      </c>
      <c r="E140" s="951">
        <v>0</v>
      </c>
      <c r="F140" s="951"/>
      <c r="G140" s="952">
        <v>0</v>
      </c>
      <c r="H140" s="952"/>
      <c r="I140" s="30">
        <v>0</v>
      </c>
      <c r="J140" s="955"/>
      <c r="K140" s="956"/>
      <c r="L140" s="199"/>
    </row>
    <row r="141" spans="1:13" x14ac:dyDescent="0.25">
      <c r="A141" s="957"/>
      <c r="B141" s="958"/>
      <c r="C141" s="959"/>
      <c r="D141" s="19" t="s">
        <v>102</v>
      </c>
      <c r="E141" s="960">
        <f>SUM(E139:F140)</f>
        <v>0</v>
      </c>
      <c r="F141" s="960"/>
      <c r="G141" s="960">
        <f>SUM(G139:H140)</f>
        <v>0</v>
      </c>
      <c r="H141" s="960"/>
      <c r="I141" s="20">
        <f>SUM(I139:I140)</f>
        <v>0</v>
      </c>
      <c r="J141" s="961"/>
      <c r="K141" s="962"/>
      <c r="L141" s="963"/>
    </row>
    <row r="142" spans="1:13" x14ac:dyDescent="0.25">
      <c r="A142" s="210"/>
      <c r="B142" s="211"/>
      <c r="C142" s="211"/>
      <c r="D142" s="211"/>
      <c r="E142" s="211"/>
      <c r="F142" s="211"/>
      <c r="G142" s="211"/>
      <c r="H142" s="211"/>
      <c r="I142" s="211"/>
      <c r="J142" s="211"/>
      <c r="K142" s="211"/>
      <c r="L142" s="212"/>
    </row>
    <row r="143" spans="1:13" x14ac:dyDescent="0.25">
      <c r="A143" s="966" t="s">
        <v>153</v>
      </c>
      <c r="B143" s="967"/>
      <c r="C143" s="967"/>
      <c r="D143" s="967"/>
      <c r="E143" s="967"/>
      <c r="F143" s="967"/>
      <c r="G143" s="967"/>
      <c r="H143" s="967"/>
      <c r="I143" s="967"/>
      <c r="J143" s="967"/>
      <c r="K143" s="967"/>
      <c r="L143" s="968"/>
      <c r="M143" s="174"/>
    </row>
    <row r="144" spans="1:13" x14ac:dyDescent="0.25">
      <c r="A144" s="927"/>
      <c r="B144" s="928"/>
      <c r="C144" s="929"/>
      <c r="D144" s="43">
        <v>0</v>
      </c>
      <c r="E144" s="947">
        <v>0</v>
      </c>
      <c r="F144" s="947"/>
      <c r="G144" s="948">
        <v>0</v>
      </c>
      <c r="H144" s="948"/>
      <c r="I144" s="969"/>
      <c r="J144" s="949"/>
      <c r="K144" s="950"/>
      <c r="L144" s="195"/>
    </row>
    <row r="145" spans="1:13" x14ac:dyDescent="0.25">
      <c r="A145" s="927"/>
      <c r="B145" s="928"/>
      <c r="C145" s="929"/>
      <c r="D145" s="27">
        <v>0</v>
      </c>
      <c r="E145" s="951">
        <v>0</v>
      </c>
      <c r="F145" s="951"/>
      <c r="G145" s="952">
        <v>0</v>
      </c>
      <c r="H145" s="952"/>
      <c r="I145" s="969"/>
      <c r="J145" s="129"/>
      <c r="K145" s="130"/>
      <c r="L145" s="196"/>
    </row>
    <row r="146" spans="1:13" x14ac:dyDescent="0.25">
      <c r="A146" s="927"/>
      <c r="B146" s="928"/>
      <c r="C146" s="929"/>
      <c r="D146" s="27">
        <v>0</v>
      </c>
      <c r="E146" s="951">
        <v>0</v>
      </c>
      <c r="F146" s="951"/>
      <c r="G146" s="952">
        <v>0</v>
      </c>
      <c r="H146" s="952"/>
      <c r="I146" s="969"/>
      <c r="J146" s="953"/>
      <c r="K146" s="954"/>
      <c r="L146" s="196"/>
    </row>
    <row r="147" spans="1:13" x14ac:dyDescent="0.25">
      <c r="A147" s="927"/>
      <c r="B147" s="928"/>
      <c r="C147" s="929"/>
      <c r="D147" s="27">
        <v>0</v>
      </c>
      <c r="E147" s="951">
        <v>0</v>
      </c>
      <c r="F147" s="951"/>
      <c r="G147" s="952">
        <v>0</v>
      </c>
      <c r="H147" s="952"/>
      <c r="I147" s="969"/>
      <c r="J147" s="955"/>
      <c r="K147" s="956"/>
      <c r="L147" s="200"/>
    </row>
    <row r="148" spans="1:13" x14ac:dyDescent="0.25">
      <c r="A148" s="927"/>
      <c r="B148" s="928"/>
      <c r="C148" s="929"/>
      <c r="D148" s="27">
        <v>0</v>
      </c>
      <c r="E148" s="951">
        <v>0</v>
      </c>
      <c r="F148" s="951"/>
      <c r="G148" s="952">
        <v>0</v>
      </c>
      <c r="H148" s="952"/>
      <c r="I148" s="969"/>
      <c r="J148" s="953"/>
      <c r="K148" s="954"/>
      <c r="L148" s="196"/>
    </row>
    <row r="149" spans="1:13" x14ac:dyDescent="0.25">
      <c r="A149" s="927"/>
      <c r="B149" s="928"/>
      <c r="C149" s="929"/>
      <c r="D149" s="27">
        <v>0</v>
      </c>
      <c r="E149" s="951">
        <v>0</v>
      </c>
      <c r="F149" s="951"/>
      <c r="G149" s="952">
        <v>0</v>
      </c>
      <c r="H149" s="952"/>
      <c r="I149" s="969"/>
      <c r="J149" s="955"/>
      <c r="K149" s="956"/>
      <c r="L149" s="200"/>
    </row>
    <row r="150" spans="1:13" x14ac:dyDescent="0.25">
      <c r="A150" s="927"/>
      <c r="B150" s="928"/>
      <c r="C150" s="929"/>
      <c r="D150" s="27">
        <v>0</v>
      </c>
      <c r="E150" s="951">
        <v>0</v>
      </c>
      <c r="F150" s="951"/>
      <c r="G150" s="952">
        <v>0</v>
      </c>
      <c r="H150" s="952"/>
      <c r="I150" s="970"/>
      <c r="J150" s="953"/>
      <c r="K150" s="954"/>
      <c r="L150" s="196"/>
    </row>
    <row r="151" spans="1:13" x14ac:dyDescent="0.25">
      <c r="A151" s="201"/>
      <c r="B151" s="55"/>
      <c r="C151" s="55"/>
      <c r="D151" s="19" t="s">
        <v>102</v>
      </c>
      <c r="E151" s="964">
        <f>SUM(E144:F150)</f>
        <v>0</v>
      </c>
      <c r="F151" s="964"/>
      <c r="G151" s="964">
        <f>SUM(G144:H150)</f>
        <v>0</v>
      </c>
      <c r="H151" s="965"/>
      <c r="I151" s="961"/>
      <c r="J151" s="962"/>
      <c r="K151" s="962"/>
      <c r="L151" s="963"/>
    </row>
    <row r="152" spans="1:13" x14ac:dyDescent="0.25">
      <c r="A152" s="971"/>
      <c r="B152" s="972"/>
      <c r="C152" s="972"/>
      <c r="D152" s="972"/>
      <c r="E152" s="972"/>
      <c r="F152" s="972"/>
      <c r="G152" s="972"/>
      <c r="H152" s="972"/>
      <c r="I152" s="972"/>
      <c r="J152" s="972"/>
      <c r="K152" s="972"/>
      <c r="L152" s="973"/>
    </row>
    <row r="153" spans="1:13" x14ac:dyDescent="0.25">
      <c r="A153" s="944" t="s">
        <v>152</v>
      </c>
      <c r="B153" s="945"/>
      <c r="C153" s="945"/>
      <c r="D153" s="945"/>
      <c r="E153" s="945"/>
      <c r="F153" s="945"/>
      <c r="G153" s="945"/>
      <c r="H153" s="945"/>
      <c r="I153" s="945"/>
      <c r="J153" s="945"/>
      <c r="K153" s="945"/>
      <c r="L153" s="946"/>
      <c r="M153" s="174"/>
    </row>
    <row r="154" spans="1:13" x14ac:dyDescent="0.25">
      <c r="A154" s="927"/>
      <c r="B154" s="928"/>
      <c r="C154" s="929"/>
      <c r="D154" s="43">
        <v>0</v>
      </c>
      <c r="E154" s="947">
        <v>0</v>
      </c>
      <c r="F154" s="947"/>
      <c r="G154" s="948">
        <v>0</v>
      </c>
      <c r="H154" s="948"/>
      <c r="I154" s="969"/>
      <c r="J154" s="949"/>
      <c r="K154" s="950"/>
      <c r="L154" s="195"/>
    </row>
    <row r="155" spans="1:13" x14ac:dyDescent="0.25">
      <c r="A155" s="927"/>
      <c r="B155" s="928"/>
      <c r="C155" s="929"/>
      <c r="D155" s="31">
        <v>0</v>
      </c>
      <c r="E155" s="951">
        <v>0</v>
      </c>
      <c r="F155" s="951"/>
      <c r="G155" s="952">
        <v>0</v>
      </c>
      <c r="H155" s="952"/>
      <c r="I155" s="970"/>
      <c r="J155" s="955"/>
      <c r="K155" s="956"/>
      <c r="L155" s="199"/>
    </row>
    <row r="156" spans="1:13" x14ac:dyDescent="0.25">
      <c r="A156" s="957"/>
      <c r="B156" s="958"/>
      <c r="C156" s="959"/>
      <c r="D156" s="19" t="s">
        <v>102</v>
      </c>
      <c r="E156" s="964">
        <f>SUM(E154:F155)</f>
        <v>0</v>
      </c>
      <c r="F156" s="964"/>
      <c r="G156" s="964">
        <f>SUM(G154:H155)</f>
        <v>0</v>
      </c>
      <c r="H156" s="964"/>
      <c r="I156" s="961"/>
      <c r="J156" s="962"/>
      <c r="K156" s="962"/>
      <c r="L156" s="963"/>
    </row>
    <row r="157" spans="1:13" x14ac:dyDescent="0.25">
      <c r="A157" s="971"/>
      <c r="B157" s="972"/>
      <c r="C157" s="972"/>
      <c r="D157" s="972"/>
      <c r="E157" s="972"/>
      <c r="F157" s="972"/>
      <c r="G157" s="972"/>
      <c r="H157" s="972"/>
      <c r="I157" s="972"/>
      <c r="J157" s="972"/>
      <c r="K157" s="972"/>
      <c r="L157" s="973"/>
    </row>
    <row r="158" spans="1:13" x14ac:dyDescent="0.25">
      <c r="A158" s="980" t="s">
        <v>151</v>
      </c>
      <c r="B158" s="981"/>
      <c r="C158" s="981"/>
      <c r="D158" s="981"/>
      <c r="E158" s="981"/>
      <c r="F158" s="981"/>
      <c r="G158" s="981"/>
      <c r="H158" s="981"/>
      <c r="I158" s="981"/>
      <c r="J158" s="981"/>
      <c r="K158" s="981"/>
      <c r="L158" s="982"/>
    </row>
    <row r="159" spans="1:13" x14ac:dyDescent="0.25">
      <c r="A159" s="927"/>
      <c r="B159" s="928"/>
      <c r="C159" s="929"/>
      <c r="D159" s="43">
        <v>0</v>
      </c>
      <c r="E159" s="947">
        <v>0</v>
      </c>
      <c r="F159" s="947"/>
      <c r="G159" s="948">
        <v>0</v>
      </c>
      <c r="H159" s="948"/>
      <c r="I159" s="44"/>
      <c r="J159" s="949"/>
      <c r="K159" s="950"/>
      <c r="L159" s="195"/>
    </row>
    <row r="160" spans="1:13" x14ac:dyDescent="0.25">
      <c r="A160" s="927"/>
      <c r="B160" s="928"/>
      <c r="C160" s="929"/>
      <c r="D160" s="31">
        <v>0</v>
      </c>
      <c r="E160" s="951">
        <v>0</v>
      </c>
      <c r="F160" s="951"/>
      <c r="G160" s="952">
        <v>0</v>
      </c>
      <c r="H160" s="952"/>
      <c r="I160" s="28"/>
      <c r="J160" s="955"/>
      <c r="K160" s="956"/>
      <c r="L160" s="199"/>
    </row>
    <row r="161" spans="1:12" x14ac:dyDescent="0.25">
      <c r="A161" s="957"/>
      <c r="B161" s="958"/>
      <c r="C161" s="959"/>
      <c r="D161" s="19" t="s">
        <v>102</v>
      </c>
      <c r="E161" s="964">
        <f>SUM(E159:F160)</f>
        <v>0</v>
      </c>
      <c r="F161" s="964"/>
      <c r="G161" s="964">
        <f>SUM(G159:H160)</f>
        <v>0</v>
      </c>
      <c r="H161" s="964"/>
      <c r="I161" s="961"/>
      <c r="J161" s="962"/>
      <c r="K161" s="962"/>
      <c r="L161" s="963"/>
    </row>
    <row r="162" spans="1:12" ht="6" customHeight="1" x14ac:dyDescent="0.25">
      <c r="A162" s="974"/>
      <c r="B162" s="975"/>
      <c r="C162" s="975"/>
      <c r="D162" s="975"/>
      <c r="E162" s="975"/>
      <c r="F162" s="975"/>
      <c r="G162" s="975"/>
      <c r="H162" s="975"/>
      <c r="I162" s="975"/>
      <c r="J162" s="975"/>
      <c r="K162" s="975"/>
      <c r="L162" s="976"/>
    </row>
    <row r="163" spans="1:12" x14ac:dyDescent="0.25">
      <c r="A163" s="977" t="s">
        <v>365</v>
      </c>
      <c r="B163" s="978"/>
      <c r="C163" s="978"/>
      <c r="D163" s="978"/>
      <c r="E163" s="978"/>
      <c r="F163" s="978"/>
      <c r="G163" s="978"/>
      <c r="H163" s="978"/>
      <c r="I163" s="978"/>
      <c r="J163" s="978"/>
      <c r="K163" s="978"/>
      <c r="L163" s="979"/>
    </row>
    <row r="164" spans="1:12" x14ac:dyDescent="0.25">
      <c r="A164" s="977"/>
      <c r="B164" s="978"/>
      <c r="C164" s="978"/>
      <c r="D164" s="978"/>
      <c r="E164" s="978"/>
      <c r="F164" s="978"/>
      <c r="G164" s="978"/>
      <c r="H164" s="978"/>
      <c r="I164" s="978"/>
      <c r="J164" s="978"/>
      <c r="K164" s="978"/>
      <c r="L164" s="979"/>
    </row>
    <row r="165" spans="1:12" x14ac:dyDescent="0.25">
      <c r="A165" s="977"/>
      <c r="B165" s="978"/>
      <c r="C165" s="978"/>
      <c r="D165" s="978"/>
      <c r="E165" s="978"/>
      <c r="F165" s="978"/>
      <c r="G165" s="978"/>
      <c r="H165" s="978"/>
      <c r="I165" s="978"/>
      <c r="J165" s="978"/>
      <c r="K165" s="978"/>
      <c r="L165" s="979"/>
    </row>
    <row r="166" spans="1:12" x14ac:dyDescent="0.25">
      <c r="A166" s="977"/>
      <c r="B166" s="978"/>
      <c r="C166" s="978"/>
      <c r="D166" s="978"/>
      <c r="E166" s="978"/>
      <c r="F166" s="978"/>
      <c r="G166" s="978"/>
      <c r="H166" s="978"/>
      <c r="I166" s="978"/>
      <c r="J166" s="978"/>
      <c r="K166" s="978"/>
      <c r="L166" s="979"/>
    </row>
    <row r="167" spans="1:12" x14ac:dyDescent="0.25">
      <c r="A167" s="988" t="s">
        <v>128</v>
      </c>
      <c r="B167" s="989"/>
      <c r="C167" s="989"/>
      <c r="D167" s="989"/>
      <c r="E167" s="989"/>
      <c r="F167" s="989"/>
      <c r="G167" s="989"/>
      <c r="H167" s="989"/>
      <c r="I167" s="989"/>
      <c r="J167" s="989"/>
      <c r="K167" s="989"/>
      <c r="L167" s="990"/>
    </row>
    <row r="168" spans="1:12" x14ac:dyDescent="0.25">
      <c r="A168" s="983" t="s">
        <v>282</v>
      </c>
      <c r="B168" s="984">
        <f ca="1">TODAY()</f>
        <v>44272</v>
      </c>
      <c r="C168" s="984"/>
      <c r="D168" s="985"/>
      <c r="E168" s="991" t="s">
        <v>129</v>
      </c>
      <c r="F168" s="986"/>
      <c r="G168" s="986"/>
      <c r="H168" s="986"/>
      <c r="I168" s="986"/>
      <c r="J168" s="986"/>
      <c r="K168" s="986"/>
      <c r="L168" s="987"/>
    </row>
    <row r="169" spans="1:12" x14ac:dyDescent="0.25">
      <c r="A169" s="983"/>
      <c r="B169" s="984"/>
      <c r="C169" s="984"/>
      <c r="D169" s="985"/>
      <c r="E169" s="991"/>
      <c r="F169" s="986"/>
      <c r="G169" s="986"/>
      <c r="H169" s="986"/>
      <c r="I169" s="986"/>
      <c r="J169" s="986"/>
      <c r="K169" s="986"/>
      <c r="L169" s="987"/>
    </row>
    <row r="170" spans="1:12" x14ac:dyDescent="0.25">
      <c r="A170" s="202"/>
      <c r="B170" s="203"/>
      <c r="C170" s="203"/>
      <c r="D170" s="203"/>
      <c r="E170" s="203"/>
      <c r="F170" s="203"/>
      <c r="G170" s="203"/>
      <c r="H170" s="203"/>
      <c r="I170" s="203"/>
      <c r="J170" s="203"/>
      <c r="K170" s="203"/>
      <c r="L170" s="204"/>
    </row>
    <row r="171" spans="1:12" x14ac:dyDescent="0.25">
      <c r="A171" s="983" t="s">
        <v>282</v>
      </c>
      <c r="B171" s="984">
        <f ca="1">TODAY()</f>
        <v>44272</v>
      </c>
      <c r="C171" s="984"/>
      <c r="D171" s="985"/>
      <c r="E171" s="205" t="s">
        <v>224</v>
      </c>
      <c r="F171" s="986"/>
      <c r="G171" s="986"/>
      <c r="H171" s="986"/>
      <c r="I171" s="986"/>
      <c r="J171" s="986"/>
      <c r="K171" s="986"/>
      <c r="L171" s="987"/>
    </row>
    <row r="172" spans="1:12" x14ac:dyDescent="0.25">
      <c r="A172" s="983"/>
      <c r="B172" s="984"/>
      <c r="C172" s="984"/>
      <c r="D172" s="985"/>
      <c r="E172" s="209" t="s">
        <v>331</v>
      </c>
      <c r="F172" s="986"/>
      <c r="G172" s="986"/>
      <c r="H172" s="986"/>
      <c r="I172" s="986"/>
      <c r="J172" s="986"/>
      <c r="K172" s="986"/>
      <c r="L172" s="987"/>
    </row>
    <row r="173" spans="1:12" s="138" customFormat="1" ht="15.75" thickBot="1" x14ac:dyDescent="0.3">
      <c r="A173" s="206"/>
      <c r="B173" s="207"/>
      <c r="C173" s="207"/>
      <c r="D173" s="207"/>
      <c r="E173" s="207"/>
      <c r="F173" s="207"/>
      <c r="G173" s="207"/>
      <c r="H173" s="207"/>
      <c r="I173" s="207"/>
      <c r="J173" s="207"/>
      <c r="K173" s="207"/>
      <c r="L173" s="208"/>
    </row>
    <row r="174" spans="1:12" s="138" customFormat="1" x14ac:dyDescent="0.25"/>
    <row r="175" spans="1:12" s="138" customFormat="1" x14ac:dyDescent="0.25"/>
    <row r="176" spans="1:12" s="138" customFormat="1" x14ac:dyDescent="0.25"/>
    <row r="177" s="138" customFormat="1" x14ac:dyDescent="0.25"/>
    <row r="178" s="138" customFormat="1" x14ac:dyDescent="0.25"/>
    <row r="179" s="138" customFormat="1" x14ac:dyDescent="0.25"/>
    <row r="180" s="138" customFormat="1" x14ac:dyDescent="0.25"/>
    <row r="181" s="138" customFormat="1" x14ac:dyDescent="0.25"/>
    <row r="182" s="138" customFormat="1" x14ac:dyDescent="0.25"/>
    <row r="183" s="138" customFormat="1" x14ac:dyDescent="0.25"/>
    <row r="184" s="138" customFormat="1" x14ac:dyDescent="0.25"/>
    <row r="185" s="138" customFormat="1" x14ac:dyDescent="0.25"/>
    <row r="186" s="138" customFormat="1" x14ac:dyDescent="0.25"/>
    <row r="187" s="138" customFormat="1" x14ac:dyDescent="0.25"/>
    <row r="188" s="138" customFormat="1" x14ac:dyDescent="0.25"/>
    <row r="189" s="138" customFormat="1" x14ac:dyDescent="0.25"/>
    <row r="190" s="138" customFormat="1" x14ac:dyDescent="0.25"/>
    <row r="191" s="138" customFormat="1" x14ac:dyDescent="0.25"/>
    <row r="192" s="138" customFormat="1" x14ac:dyDescent="0.25"/>
    <row r="193" s="138" customFormat="1" x14ac:dyDescent="0.25"/>
    <row r="194" s="138" customFormat="1" x14ac:dyDescent="0.25"/>
    <row r="195" s="138" customFormat="1" x14ac:dyDescent="0.25"/>
    <row r="196" s="138" customFormat="1" x14ac:dyDescent="0.25"/>
    <row r="197" s="138" customFormat="1" x14ac:dyDescent="0.25"/>
    <row r="198" s="138" customFormat="1" x14ac:dyDescent="0.25"/>
    <row r="199" s="138" customFormat="1" x14ac:dyDescent="0.25"/>
    <row r="200" s="138" customFormat="1" x14ac:dyDescent="0.25"/>
    <row r="201" s="138" customFormat="1" x14ac:dyDescent="0.25"/>
    <row r="202" s="138" customFormat="1" x14ac:dyDescent="0.25"/>
    <row r="203" s="138" customFormat="1" x14ac:dyDescent="0.25"/>
    <row r="204" s="138" customFormat="1" x14ac:dyDescent="0.25"/>
    <row r="205" s="138" customFormat="1" x14ac:dyDescent="0.25"/>
    <row r="206" s="138" customFormat="1" x14ac:dyDescent="0.25"/>
    <row r="207" s="138" customFormat="1" x14ac:dyDescent="0.25"/>
    <row r="208" s="138" customFormat="1" x14ac:dyDescent="0.25"/>
    <row r="209" s="138" customFormat="1" x14ac:dyDescent="0.25"/>
    <row r="210" s="138" customFormat="1" x14ac:dyDescent="0.25"/>
    <row r="211" s="138" customFormat="1" x14ac:dyDescent="0.25"/>
    <row r="212" s="138" customFormat="1" x14ac:dyDescent="0.25"/>
    <row r="213" s="138" customFormat="1" x14ac:dyDescent="0.25"/>
    <row r="214" s="138" customFormat="1" x14ac:dyDescent="0.25"/>
    <row r="215" s="138" customFormat="1" x14ac:dyDescent="0.25"/>
    <row r="216" s="138" customFormat="1" x14ac:dyDescent="0.25"/>
    <row r="217" s="138" customFormat="1" x14ac:dyDescent="0.25"/>
    <row r="218" s="138" customFormat="1" x14ac:dyDescent="0.25"/>
    <row r="219" s="138" customFormat="1" x14ac:dyDescent="0.25"/>
    <row r="220" s="138" customFormat="1" x14ac:dyDescent="0.25"/>
    <row r="221" s="138" customFormat="1" x14ac:dyDescent="0.25"/>
    <row r="222" s="138" customFormat="1" x14ac:dyDescent="0.25"/>
    <row r="223" s="138" customFormat="1" x14ac:dyDescent="0.25"/>
    <row r="224" s="138" customFormat="1" x14ac:dyDescent="0.25"/>
    <row r="225" s="138" customFormat="1" x14ac:dyDescent="0.25"/>
    <row r="226" s="138" customFormat="1" x14ac:dyDescent="0.25"/>
    <row r="227" s="138" customFormat="1" x14ac:dyDescent="0.25"/>
    <row r="228" s="138" customFormat="1" x14ac:dyDescent="0.25"/>
    <row r="229" s="138" customFormat="1" x14ac:dyDescent="0.25"/>
    <row r="230" s="138" customFormat="1" x14ac:dyDescent="0.25"/>
    <row r="231" s="138" customFormat="1" x14ac:dyDescent="0.25"/>
    <row r="232" s="138" customFormat="1" x14ac:dyDescent="0.25"/>
    <row r="233" s="138" customFormat="1" x14ac:dyDescent="0.25"/>
    <row r="234" s="138" customFormat="1" x14ac:dyDescent="0.25"/>
    <row r="235" s="138" customFormat="1" x14ac:dyDescent="0.25"/>
    <row r="236" s="138" customFormat="1" x14ac:dyDescent="0.25"/>
    <row r="237" s="138" customFormat="1" x14ac:dyDescent="0.25"/>
    <row r="238" s="138" customFormat="1" x14ac:dyDescent="0.25"/>
    <row r="239" s="138" customFormat="1" x14ac:dyDescent="0.25"/>
    <row r="240" s="138" customFormat="1" x14ac:dyDescent="0.25"/>
    <row r="241" s="138" customFormat="1" x14ac:dyDescent="0.25"/>
    <row r="242" s="138" customFormat="1" x14ac:dyDescent="0.25"/>
    <row r="243" s="138" customFormat="1" x14ac:dyDescent="0.25"/>
    <row r="244" s="138" customFormat="1" x14ac:dyDescent="0.25"/>
    <row r="245" s="138" customFormat="1" x14ac:dyDescent="0.25"/>
    <row r="246" s="138" customFormat="1" x14ac:dyDescent="0.25"/>
    <row r="247" s="138" customFormat="1" x14ac:dyDescent="0.25"/>
    <row r="248" s="138" customFormat="1" x14ac:dyDescent="0.25"/>
    <row r="249" s="138" customFormat="1" x14ac:dyDescent="0.25"/>
    <row r="250" s="138" customFormat="1" x14ac:dyDescent="0.25"/>
    <row r="251" s="138" customFormat="1" x14ac:dyDescent="0.25"/>
    <row r="252" s="138" customFormat="1" x14ac:dyDescent="0.25"/>
    <row r="253" s="138" customFormat="1" x14ac:dyDescent="0.25"/>
    <row r="254" s="138" customFormat="1" x14ac:dyDescent="0.25"/>
    <row r="255" s="138" customFormat="1" x14ac:dyDescent="0.25"/>
    <row r="256" s="138" customFormat="1" x14ac:dyDescent="0.25"/>
    <row r="257" s="138" customFormat="1" x14ac:dyDescent="0.25"/>
    <row r="258" s="138" customFormat="1" x14ac:dyDescent="0.25"/>
    <row r="259" s="138" customFormat="1" x14ac:dyDescent="0.25"/>
    <row r="260" s="138" customFormat="1" x14ac:dyDescent="0.25"/>
    <row r="261" s="138" customFormat="1" x14ac:dyDescent="0.25"/>
    <row r="262" s="138" customFormat="1" x14ac:dyDescent="0.25"/>
    <row r="263" s="138" customFormat="1" x14ac:dyDescent="0.25"/>
    <row r="264" s="138" customFormat="1" x14ac:dyDescent="0.25"/>
    <row r="265" s="138" customFormat="1" x14ac:dyDescent="0.25"/>
    <row r="266" s="138" customFormat="1" x14ac:dyDescent="0.25"/>
    <row r="267" s="138" customFormat="1" x14ac:dyDescent="0.25"/>
    <row r="268" s="138" customFormat="1" x14ac:dyDescent="0.25"/>
    <row r="269" s="138" customFormat="1" x14ac:dyDescent="0.25"/>
    <row r="270" s="138" customFormat="1" x14ac:dyDescent="0.25"/>
    <row r="271" s="138" customFormat="1" x14ac:dyDescent="0.25"/>
    <row r="272" s="138" customFormat="1" x14ac:dyDescent="0.25"/>
    <row r="273" s="138" customFormat="1" x14ac:dyDescent="0.25"/>
    <row r="274" s="138" customFormat="1" x14ac:dyDescent="0.25"/>
    <row r="275" s="138" customFormat="1" x14ac:dyDescent="0.25"/>
    <row r="276" s="138" customFormat="1" x14ac:dyDescent="0.25"/>
    <row r="277" s="138" customFormat="1" x14ac:dyDescent="0.25"/>
    <row r="278" s="138" customFormat="1" x14ac:dyDescent="0.25"/>
    <row r="279" s="138" customFormat="1" x14ac:dyDescent="0.25"/>
    <row r="280" s="138" customFormat="1" x14ac:dyDescent="0.25"/>
    <row r="281" s="138" customFormat="1" x14ac:dyDescent="0.25"/>
    <row r="282" s="138" customFormat="1" x14ac:dyDescent="0.25"/>
    <row r="283" s="138" customFormat="1" x14ac:dyDescent="0.25"/>
    <row r="284" s="138" customFormat="1" x14ac:dyDescent="0.25"/>
    <row r="285" s="138" customFormat="1" x14ac:dyDescent="0.25"/>
    <row r="286" s="138" customFormat="1" x14ac:dyDescent="0.25"/>
    <row r="287" s="138" customFormat="1" x14ac:dyDescent="0.25"/>
    <row r="288" s="138" customFormat="1" x14ac:dyDescent="0.25"/>
    <row r="289" s="138" customFormat="1" x14ac:dyDescent="0.25"/>
    <row r="290" s="138" customFormat="1" x14ac:dyDescent="0.25"/>
    <row r="291" s="138" customFormat="1" x14ac:dyDescent="0.25"/>
    <row r="292" s="138" customFormat="1" x14ac:dyDescent="0.25"/>
    <row r="293" s="138" customFormat="1" x14ac:dyDescent="0.25"/>
    <row r="294" s="138" customFormat="1" x14ac:dyDescent="0.25"/>
    <row r="295" s="138" customFormat="1" x14ac:dyDescent="0.25"/>
    <row r="296" s="138" customFormat="1" x14ac:dyDescent="0.25"/>
    <row r="297" s="138" customFormat="1" x14ac:dyDescent="0.25"/>
    <row r="298" s="138" customFormat="1" x14ac:dyDescent="0.25"/>
    <row r="299" s="138" customFormat="1" x14ac:dyDescent="0.25"/>
    <row r="300" s="138" customFormat="1" x14ac:dyDescent="0.25"/>
    <row r="301" s="138" customFormat="1" x14ac:dyDescent="0.25"/>
    <row r="302" s="138" customFormat="1" x14ac:dyDescent="0.25"/>
    <row r="303" s="138" customFormat="1" x14ac:dyDescent="0.25"/>
    <row r="304" s="138" customFormat="1" x14ac:dyDescent="0.25"/>
    <row r="305" s="138" customFormat="1" x14ac:dyDescent="0.25"/>
    <row r="306" s="138" customFormat="1" x14ac:dyDescent="0.25"/>
    <row r="307" s="138" customFormat="1" x14ac:dyDescent="0.25"/>
    <row r="308" s="138" customFormat="1" x14ac:dyDescent="0.25"/>
    <row r="309" s="138" customFormat="1" x14ac:dyDescent="0.25"/>
    <row r="310" s="138" customFormat="1" x14ac:dyDescent="0.25"/>
    <row r="311" s="138" customFormat="1" x14ac:dyDescent="0.25"/>
    <row r="312" s="138" customFormat="1" x14ac:dyDescent="0.25"/>
    <row r="313" s="138" customFormat="1" x14ac:dyDescent="0.25"/>
    <row r="314" s="138" customFormat="1" x14ac:dyDescent="0.25"/>
    <row r="315" s="138" customFormat="1" x14ac:dyDescent="0.25"/>
    <row r="316" s="138" customFormat="1" x14ac:dyDescent="0.25"/>
    <row r="317" s="138" customFormat="1" x14ac:dyDescent="0.25"/>
    <row r="318" s="138" customFormat="1" x14ac:dyDescent="0.25"/>
    <row r="319" s="138" customFormat="1" x14ac:dyDescent="0.25"/>
    <row r="320" s="138" customFormat="1" x14ac:dyDescent="0.25"/>
    <row r="321" s="138" customFormat="1" x14ac:dyDescent="0.25"/>
    <row r="322" s="138" customFormat="1" x14ac:dyDescent="0.25"/>
    <row r="323" s="138" customFormat="1" x14ac:dyDescent="0.25"/>
    <row r="324" s="138" customFormat="1" x14ac:dyDescent="0.25"/>
    <row r="325" s="138" customFormat="1" x14ac:dyDescent="0.25"/>
    <row r="326" s="138" customFormat="1" x14ac:dyDescent="0.25"/>
    <row r="327" s="138" customFormat="1" x14ac:dyDescent="0.25"/>
    <row r="328" s="138" customFormat="1" x14ac:dyDescent="0.25"/>
    <row r="329" s="138" customFormat="1" x14ac:dyDescent="0.25"/>
    <row r="330" s="138" customFormat="1" x14ac:dyDescent="0.25"/>
    <row r="331" s="138" customFormat="1" x14ac:dyDescent="0.25"/>
    <row r="332" s="138" customFormat="1" x14ac:dyDescent="0.25"/>
    <row r="333" s="138" customFormat="1" x14ac:dyDescent="0.25"/>
    <row r="334" s="138" customFormat="1" x14ac:dyDescent="0.25"/>
    <row r="335" s="138" customFormat="1" x14ac:dyDescent="0.25"/>
    <row r="336" s="138" customFormat="1" x14ac:dyDescent="0.25"/>
    <row r="337" s="138" customFormat="1" x14ac:dyDescent="0.25"/>
    <row r="338" s="138" customFormat="1" x14ac:dyDescent="0.25"/>
    <row r="339" s="138" customFormat="1" x14ac:dyDescent="0.25"/>
    <row r="340" s="138" customFormat="1" x14ac:dyDescent="0.25"/>
    <row r="341" s="138" customFormat="1" x14ac:dyDescent="0.25"/>
    <row r="342" s="138" customFormat="1" x14ac:dyDescent="0.25"/>
    <row r="343" s="138" customFormat="1" x14ac:dyDescent="0.25"/>
    <row r="344" s="138" customFormat="1" x14ac:dyDescent="0.25"/>
    <row r="345" s="138" customFormat="1" x14ac:dyDescent="0.25"/>
    <row r="346" s="138" customFormat="1" x14ac:dyDescent="0.25"/>
    <row r="347" s="138" customFormat="1" x14ac:dyDescent="0.25"/>
    <row r="348" s="138" customFormat="1" x14ac:dyDescent="0.25"/>
    <row r="349" s="138" customFormat="1" x14ac:dyDescent="0.25"/>
    <row r="350" s="138" customFormat="1" x14ac:dyDescent="0.25"/>
    <row r="351" s="138" customFormat="1" x14ac:dyDescent="0.25"/>
    <row r="352" s="138" customFormat="1" x14ac:dyDescent="0.25"/>
    <row r="353" s="138" customFormat="1" x14ac:dyDescent="0.25"/>
    <row r="354" s="138" customFormat="1" x14ac:dyDescent="0.25"/>
    <row r="355" s="138" customFormat="1" x14ac:dyDescent="0.25"/>
    <row r="356" s="138" customFormat="1" x14ac:dyDescent="0.25"/>
    <row r="357" s="138" customFormat="1" x14ac:dyDescent="0.25"/>
    <row r="358" s="138" customFormat="1" x14ac:dyDescent="0.25"/>
    <row r="359" s="138" customFormat="1" x14ac:dyDescent="0.25"/>
    <row r="360" s="138" customFormat="1" x14ac:dyDescent="0.25"/>
    <row r="361" s="138" customFormat="1" x14ac:dyDescent="0.25"/>
    <row r="362" s="138" customFormat="1" x14ac:dyDescent="0.25"/>
    <row r="363" s="138" customFormat="1" x14ac:dyDescent="0.25"/>
    <row r="364" s="138" customFormat="1" x14ac:dyDescent="0.25"/>
    <row r="365" s="138" customFormat="1" x14ac:dyDescent="0.25"/>
    <row r="366" s="138" customFormat="1" x14ac:dyDescent="0.25"/>
    <row r="367" s="138" customFormat="1" x14ac:dyDescent="0.25"/>
    <row r="368" s="138" customFormat="1" x14ac:dyDescent="0.25"/>
    <row r="369" s="138" customFormat="1" x14ac:dyDescent="0.25"/>
    <row r="370" s="138" customFormat="1" x14ac:dyDescent="0.25"/>
    <row r="371" s="138" customFormat="1" x14ac:dyDescent="0.25"/>
    <row r="372" s="138" customFormat="1" x14ac:dyDescent="0.25"/>
    <row r="373" s="138" customFormat="1" x14ac:dyDescent="0.25"/>
    <row r="374" s="138" customFormat="1" x14ac:dyDescent="0.25"/>
    <row r="375" s="138" customFormat="1" x14ac:dyDescent="0.25"/>
    <row r="376" s="138" customFormat="1" x14ac:dyDescent="0.25"/>
    <row r="377" s="138" customFormat="1" x14ac:dyDescent="0.25"/>
    <row r="378" s="138" customFormat="1" x14ac:dyDescent="0.25"/>
    <row r="379" s="138" customFormat="1" x14ac:dyDescent="0.25"/>
    <row r="380" s="138" customFormat="1" x14ac:dyDescent="0.25"/>
    <row r="381" s="138" customFormat="1" x14ac:dyDescent="0.25"/>
    <row r="382" s="138" customFormat="1" x14ac:dyDescent="0.25"/>
    <row r="383" s="138" customFormat="1" x14ac:dyDescent="0.25"/>
    <row r="384" s="138" customFormat="1" x14ac:dyDescent="0.25"/>
    <row r="385" s="138" customFormat="1" x14ac:dyDescent="0.25"/>
    <row r="386" s="138" customFormat="1" x14ac:dyDescent="0.25"/>
    <row r="387" s="138" customFormat="1" x14ac:dyDescent="0.25"/>
    <row r="388" s="138" customFormat="1" x14ac:dyDescent="0.25"/>
    <row r="389" s="138" customFormat="1" x14ac:dyDescent="0.25"/>
    <row r="390" s="138" customFormat="1" x14ac:dyDescent="0.25"/>
    <row r="391" s="138" customFormat="1" x14ac:dyDescent="0.25"/>
    <row r="392" s="138" customFormat="1" x14ac:dyDescent="0.25"/>
    <row r="393" s="138" customFormat="1" x14ac:dyDescent="0.25"/>
    <row r="394" s="138" customFormat="1" x14ac:dyDescent="0.25"/>
    <row r="395" s="138" customFormat="1" x14ac:dyDescent="0.25"/>
    <row r="396" s="138" customFormat="1" x14ac:dyDescent="0.25"/>
    <row r="397" s="138" customFormat="1" x14ac:dyDescent="0.25"/>
    <row r="398" s="138" customFormat="1" x14ac:dyDescent="0.25"/>
    <row r="399" s="138" customFormat="1" x14ac:dyDescent="0.25"/>
    <row r="400" s="138" customFormat="1" x14ac:dyDescent="0.25"/>
    <row r="401" s="138" customFormat="1" x14ac:dyDescent="0.25"/>
    <row r="402" s="138" customFormat="1" x14ac:dyDescent="0.25"/>
    <row r="403" s="138" customFormat="1" x14ac:dyDescent="0.25"/>
    <row r="404" s="138" customFormat="1" x14ac:dyDescent="0.25"/>
    <row r="405" s="138" customFormat="1" x14ac:dyDescent="0.25"/>
    <row r="406" s="138" customFormat="1" x14ac:dyDescent="0.25"/>
    <row r="407" s="138" customFormat="1" x14ac:dyDescent="0.25"/>
    <row r="408" s="138" customFormat="1" x14ac:dyDescent="0.25"/>
    <row r="409" s="138" customFormat="1" x14ac:dyDescent="0.25"/>
    <row r="410" s="138" customFormat="1" x14ac:dyDescent="0.25"/>
    <row r="411" s="138" customFormat="1" x14ac:dyDescent="0.25"/>
    <row r="412" s="138" customFormat="1" x14ac:dyDescent="0.25"/>
    <row r="413" s="138" customFormat="1" x14ac:dyDescent="0.25"/>
    <row r="414" s="138" customFormat="1" x14ac:dyDescent="0.25"/>
    <row r="415" s="138" customFormat="1" x14ac:dyDescent="0.25"/>
    <row r="416" s="138" customFormat="1" x14ac:dyDescent="0.25"/>
    <row r="417" s="138" customFormat="1" x14ac:dyDescent="0.25"/>
    <row r="418" s="138" customFormat="1" x14ac:dyDescent="0.25"/>
    <row r="419" s="138" customFormat="1" x14ac:dyDescent="0.25"/>
    <row r="420" s="138" customFormat="1" x14ac:dyDescent="0.25"/>
    <row r="421" s="138" customFormat="1" x14ac:dyDescent="0.25"/>
    <row r="422" s="138" customFormat="1" x14ac:dyDescent="0.25"/>
    <row r="423" s="138" customFormat="1" x14ac:dyDescent="0.25"/>
    <row r="424" s="138" customFormat="1" x14ac:dyDescent="0.25"/>
    <row r="425" s="138" customFormat="1" x14ac:dyDescent="0.25"/>
    <row r="426" s="138" customFormat="1" x14ac:dyDescent="0.25"/>
    <row r="427" s="138" customFormat="1" x14ac:dyDescent="0.25"/>
    <row r="428" s="138" customFormat="1" x14ac:dyDescent="0.25"/>
    <row r="429" s="138" customFormat="1" x14ac:dyDescent="0.25"/>
    <row r="430" s="138" customFormat="1" x14ac:dyDescent="0.25"/>
    <row r="431" s="138" customFormat="1" x14ac:dyDescent="0.25"/>
    <row r="432" s="138" customFormat="1" x14ac:dyDescent="0.25"/>
    <row r="433" s="138" customFormat="1" x14ac:dyDescent="0.25"/>
    <row r="434" s="138" customFormat="1" x14ac:dyDescent="0.25"/>
    <row r="435" s="138" customFormat="1" x14ac:dyDescent="0.25"/>
    <row r="436" s="138" customFormat="1" x14ac:dyDescent="0.25"/>
    <row r="437" s="138" customFormat="1" x14ac:dyDescent="0.25"/>
    <row r="438" s="138" customFormat="1" x14ac:dyDescent="0.25"/>
    <row r="439" s="138" customFormat="1" x14ac:dyDescent="0.25"/>
    <row r="440" s="138" customFormat="1" x14ac:dyDescent="0.25"/>
    <row r="441" s="138" customFormat="1" x14ac:dyDescent="0.25"/>
    <row r="442" s="138" customFormat="1" x14ac:dyDescent="0.25"/>
    <row r="443" s="138" customFormat="1" x14ac:dyDescent="0.25"/>
    <row r="444" s="138" customFormat="1" x14ac:dyDescent="0.25"/>
    <row r="445" s="138" customFormat="1" x14ac:dyDescent="0.25"/>
    <row r="446" s="138" customFormat="1" x14ac:dyDescent="0.25"/>
    <row r="447" s="138" customFormat="1" x14ac:dyDescent="0.25"/>
    <row r="448" s="138" customFormat="1" x14ac:dyDescent="0.25"/>
    <row r="449" s="138" customFormat="1" x14ac:dyDescent="0.25"/>
    <row r="450" s="138" customFormat="1" x14ac:dyDescent="0.25"/>
    <row r="451" s="138" customFormat="1" x14ac:dyDescent="0.25"/>
    <row r="452" s="138" customFormat="1" x14ac:dyDescent="0.25"/>
    <row r="453" s="138" customFormat="1" x14ac:dyDescent="0.25"/>
    <row r="454" s="138" customFormat="1" x14ac:dyDescent="0.25"/>
    <row r="455" s="138" customFormat="1" x14ac:dyDescent="0.25"/>
    <row r="456" s="138" customFormat="1" x14ac:dyDescent="0.25"/>
    <row r="457" s="138" customFormat="1" x14ac:dyDescent="0.25"/>
    <row r="458" s="138" customFormat="1" x14ac:dyDescent="0.25"/>
    <row r="459" s="138" customFormat="1" x14ac:dyDescent="0.25"/>
    <row r="460" s="138" customFormat="1" x14ac:dyDescent="0.25"/>
    <row r="461" s="138" customFormat="1" x14ac:dyDescent="0.25"/>
    <row r="462" s="138" customFormat="1" x14ac:dyDescent="0.25"/>
    <row r="463" s="138" customFormat="1" x14ac:dyDescent="0.25"/>
    <row r="464" s="138" customFormat="1" x14ac:dyDescent="0.25"/>
    <row r="465" s="138" customFormat="1" x14ac:dyDescent="0.25"/>
    <row r="466" s="138" customFormat="1" x14ac:dyDescent="0.25"/>
    <row r="467" s="138" customFormat="1" x14ac:dyDescent="0.25"/>
    <row r="468" s="138" customFormat="1" x14ac:dyDescent="0.25"/>
    <row r="469" s="138" customFormat="1" x14ac:dyDescent="0.25"/>
    <row r="470" s="138" customFormat="1" x14ac:dyDescent="0.25"/>
    <row r="471" s="138" customFormat="1" x14ac:dyDescent="0.25"/>
    <row r="472" s="138" customFormat="1" x14ac:dyDescent="0.25"/>
    <row r="473" s="138" customFormat="1" x14ac:dyDescent="0.25"/>
    <row r="474" s="138" customFormat="1" x14ac:dyDescent="0.25"/>
    <row r="475" s="138" customFormat="1" x14ac:dyDescent="0.25"/>
    <row r="476" s="138" customFormat="1" x14ac:dyDescent="0.25"/>
    <row r="477" s="138" customFormat="1" x14ac:dyDescent="0.25"/>
    <row r="478" s="138" customFormat="1" x14ac:dyDescent="0.25"/>
    <row r="479" s="138" customFormat="1" x14ac:dyDescent="0.25"/>
    <row r="480" s="138" customFormat="1" x14ac:dyDescent="0.25"/>
    <row r="481" s="138" customFormat="1" x14ac:dyDescent="0.25"/>
    <row r="482" s="138" customFormat="1" x14ac:dyDescent="0.25"/>
    <row r="483" s="138" customFormat="1" x14ac:dyDescent="0.25"/>
    <row r="484" s="138" customFormat="1" x14ac:dyDescent="0.25"/>
    <row r="485" s="138" customFormat="1" x14ac:dyDescent="0.25"/>
    <row r="486" s="138" customFormat="1" x14ac:dyDescent="0.25"/>
    <row r="487" s="138" customFormat="1" x14ac:dyDescent="0.25"/>
    <row r="488" s="138" customFormat="1" x14ac:dyDescent="0.25"/>
    <row r="489" s="138" customFormat="1" x14ac:dyDescent="0.25"/>
    <row r="490" s="138" customFormat="1" x14ac:dyDescent="0.25"/>
    <row r="491" s="138" customFormat="1" x14ac:dyDescent="0.25"/>
    <row r="492" s="138" customFormat="1" x14ac:dyDescent="0.25"/>
    <row r="493" s="138" customFormat="1" x14ac:dyDescent="0.25"/>
    <row r="494" s="138" customFormat="1" x14ac:dyDescent="0.25"/>
    <row r="495" s="138" customFormat="1" x14ac:dyDescent="0.25"/>
    <row r="496" s="138" customFormat="1" x14ac:dyDescent="0.25"/>
    <row r="497" s="138" customFormat="1" x14ac:dyDescent="0.25"/>
    <row r="498" s="138" customFormat="1" x14ac:dyDescent="0.25"/>
    <row r="499" s="138" customFormat="1" x14ac:dyDescent="0.25"/>
    <row r="500" s="138" customFormat="1" x14ac:dyDescent="0.25"/>
    <row r="501" s="138" customFormat="1" x14ac:dyDescent="0.25"/>
    <row r="502" s="138" customFormat="1" x14ac:dyDescent="0.25"/>
    <row r="503" s="138" customFormat="1" x14ac:dyDescent="0.25"/>
    <row r="504" s="138" customFormat="1" x14ac:dyDescent="0.25"/>
    <row r="505" s="138" customFormat="1" x14ac:dyDescent="0.25"/>
    <row r="506" s="138" customFormat="1" x14ac:dyDescent="0.25"/>
    <row r="507" s="138" customFormat="1" x14ac:dyDescent="0.25"/>
    <row r="508" s="138" customFormat="1" x14ac:dyDescent="0.25"/>
    <row r="509" s="138" customFormat="1" x14ac:dyDescent="0.25"/>
    <row r="510" s="138" customFormat="1" x14ac:dyDescent="0.25"/>
    <row r="511" s="138" customFormat="1" x14ac:dyDescent="0.25"/>
    <row r="512" s="138" customFormat="1" x14ac:dyDescent="0.25"/>
    <row r="513" s="138" customFormat="1" x14ac:dyDescent="0.25"/>
    <row r="514" s="138" customFormat="1" x14ac:dyDescent="0.25"/>
    <row r="515" s="138" customFormat="1" x14ac:dyDescent="0.25"/>
    <row r="516" s="138" customFormat="1" x14ac:dyDescent="0.25"/>
    <row r="517" s="138" customFormat="1" x14ac:dyDescent="0.25"/>
    <row r="518" s="138" customFormat="1" x14ac:dyDescent="0.25"/>
    <row r="519" s="138" customFormat="1" x14ac:dyDescent="0.25"/>
    <row r="520" s="138" customFormat="1" x14ac:dyDescent="0.25"/>
    <row r="521" s="138" customFormat="1" x14ac:dyDescent="0.25"/>
    <row r="522" s="138" customFormat="1" x14ac:dyDescent="0.25"/>
    <row r="523" s="138" customFormat="1" x14ac:dyDescent="0.25"/>
    <row r="524" s="138" customFormat="1" x14ac:dyDescent="0.25"/>
    <row r="525" s="138" customFormat="1" x14ac:dyDescent="0.25"/>
    <row r="526" s="138" customFormat="1" x14ac:dyDescent="0.25"/>
    <row r="527" s="138" customFormat="1" x14ac:dyDescent="0.25"/>
    <row r="528" s="138" customFormat="1" x14ac:dyDescent="0.25"/>
    <row r="529" s="138" customFormat="1" x14ac:dyDescent="0.25"/>
    <row r="530" s="138" customFormat="1" x14ac:dyDescent="0.25"/>
    <row r="531" s="138" customFormat="1" x14ac:dyDescent="0.25"/>
    <row r="532" s="138" customFormat="1" x14ac:dyDescent="0.25"/>
    <row r="533" s="138" customFormat="1" x14ac:dyDescent="0.25"/>
    <row r="534" s="138" customFormat="1" x14ac:dyDescent="0.25"/>
    <row r="535" s="138" customFormat="1" x14ac:dyDescent="0.25"/>
    <row r="536" s="138" customFormat="1" x14ac:dyDescent="0.25"/>
    <row r="537" s="138" customFormat="1" x14ac:dyDescent="0.25"/>
    <row r="538" s="138" customFormat="1" x14ac:dyDescent="0.25"/>
    <row r="539" s="138" customFormat="1" x14ac:dyDescent="0.25"/>
    <row r="540" s="138" customFormat="1" x14ac:dyDescent="0.25"/>
    <row r="541" s="138" customFormat="1" x14ac:dyDescent="0.25"/>
    <row r="542" s="138" customFormat="1" x14ac:dyDescent="0.25"/>
    <row r="543" s="138" customFormat="1" x14ac:dyDescent="0.25"/>
    <row r="544" s="138" customFormat="1" x14ac:dyDescent="0.25"/>
    <row r="545" s="138" customFormat="1" x14ac:dyDescent="0.25"/>
    <row r="546" s="138" customFormat="1" x14ac:dyDescent="0.25"/>
    <row r="547" s="138" customFormat="1" x14ac:dyDescent="0.25"/>
    <row r="548" s="138" customFormat="1" x14ac:dyDescent="0.25"/>
    <row r="549" s="138" customFormat="1" x14ac:dyDescent="0.25"/>
    <row r="550" s="138" customFormat="1" x14ac:dyDescent="0.25"/>
    <row r="551" s="138" customFormat="1" x14ac:dyDescent="0.25"/>
    <row r="552" s="138" customFormat="1" x14ac:dyDescent="0.25"/>
    <row r="553" s="138" customFormat="1" x14ac:dyDescent="0.25"/>
    <row r="554" s="138" customFormat="1" x14ac:dyDescent="0.25"/>
    <row r="555" s="138" customFormat="1" x14ac:dyDescent="0.25"/>
    <row r="556" s="138" customFormat="1" x14ac:dyDescent="0.25"/>
    <row r="557" s="138" customFormat="1" x14ac:dyDescent="0.25"/>
    <row r="558" s="138" customFormat="1" x14ac:dyDescent="0.25"/>
    <row r="559" s="138" customFormat="1" x14ac:dyDescent="0.25"/>
    <row r="560" s="138" customFormat="1" x14ac:dyDescent="0.25"/>
    <row r="561" s="138" customFormat="1" x14ac:dyDescent="0.25"/>
    <row r="562" s="138" customFormat="1" x14ac:dyDescent="0.25"/>
    <row r="563" s="138" customFormat="1" x14ac:dyDescent="0.25"/>
    <row r="564" s="138" customFormat="1" x14ac:dyDescent="0.25"/>
    <row r="565" s="138" customFormat="1" x14ac:dyDescent="0.25"/>
    <row r="566" s="138" customFormat="1" x14ac:dyDescent="0.25"/>
    <row r="567" s="138" customFormat="1" x14ac:dyDescent="0.25"/>
    <row r="568" s="138" customFormat="1" x14ac:dyDescent="0.25"/>
    <row r="569" s="138" customFormat="1" x14ac:dyDescent="0.25"/>
    <row r="570" s="138" customFormat="1" x14ac:dyDescent="0.25"/>
    <row r="571" s="138" customFormat="1" x14ac:dyDescent="0.25"/>
    <row r="572" s="138" customFormat="1" x14ac:dyDescent="0.25"/>
    <row r="573" s="138" customFormat="1" x14ac:dyDescent="0.25"/>
    <row r="574" s="138" customFormat="1" x14ac:dyDescent="0.25"/>
    <row r="575" s="138" customFormat="1" x14ac:dyDescent="0.25"/>
    <row r="576" s="138" customFormat="1" x14ac:dyDescent="0.25"/>
    <row r="577" s="138" customFormat="1" x14ac:dyDescent="0.25"/>
    <row r="578" s="138" customFormat="1" x14ac:dyDescent="0.25"/>
    <row r="579" s="138" customFormat="1" x14ac:dyDescent="0.25"/>
    <row r="580" s="138" customFormat="1" x14ac:dyDescent="0.25"/>
    <row r="581" s="138" customFormat="1" x14ac:dyDescent="0.25"/>
    <row r="582" s="138" customFormat="1" x14ac:dyDescent="0.25"/>
    <row r="583" s="138" customFormat="1" x14ac:dyDescent="0.25"/>
    <row r="584" s="138" customFormat="1" x14ac:dyDescent="0.25"/>
    <row r="585" s="138" customFormat="1" x14ac:dyDescent="0.25"/>
    <row r="586" s="138" customFormat="1" x14ac:dyDescent="0.25"/>
    <row r="587" s="138" customFormat="1" x14ac:dyDescent="0.25"/>
    <row r="588" s="138" customFormat="1" x14ac:dyDescent="0.25"/>
    <row r="589" s="138" customFormat="1" x14ac:dyDescent="0.25"/>
    <row r="590" s="138" customFormat="1" x14ac:dyDescent="0.25"/>
    <row r="591" s="138" customFormat="1" x14ac:dyDescent="0.25"/>
    <row r="592" s="138" customFormat="1" x14ac:dyDescent="0.25"/>
    <row r="593" s="138" customFormat="1" x14ac:dyDescent="0.25"/>
    <row r="594" s="138" customFormat="1" x14ac:dyDescent="0.25"/>
    <row r="595" s="138" customFormat="1" x14ac:dyDescent="0.25"/>
    <row r="596" s="138" customFormat="1" x14ac:dyDescent="0.25"/>
    <row r="597" s="138" customFormat="1" x14ac:dyDescent="0.25"/>
    <row r="598" s="138" customFormat="1" x14ac:dyDescent="0.25"/>
    <row r="599" s="138" customFormat="1" x14ac:dyDescent="0.25"/>
    <row r="600" s="138" customFormat="1" x14ac:dyDescent="0.25"/>
    <row r="601" s="138" customFormat="1" x14ac:dyDescent="0.25"/>
    <row r="602" s="138" customFormat="1" x14ac:dyDescent="0.25"/>
    <row r="603" s="138" customFormat="1" x14ac:dyDescent="0.25"/>
    <row r="604" s="138" customFormat="1" x14ac:dyDescent="0.25"/>
    <row r="605" s="138" customFormat="1" x14ac:dyDescent="0.25"/>
    <row r="606" s="138" customFormat="1" x14ac:dyDescent="0.25"/>
    <row r="607" s="138" customFormat="1" x14ac:dyDescent="0.25"/>
    <row r="608" s="138" customFormat="1" x14ac:dyDescent="0.25"/>
    <row r="609" s="138" customFormat="1" x14ac:dyDescent="0.25"/>
    <row r="610" s="138" customFormat="1" x14ac:dyDescent="0.25"/>
    <row r="611" s="138" customFormat="1" x14ac:dyDescent="0.25"/>
    <row r="612" s="138" customFormat="1" x14ac:dyDescent="0.25"/>
    <row r="613" s="138" customFormat="1" x14ac:dyDescent="0.25"/>
    <row r="614" s="138" customFormat="1" x14ac:dyDescent="0.25"/>
    <row r="615" s="138" customFormat="1" x14ac:dyDescent="0.25"/>
    <row r="616" s="138" customFormat="1" x14ac:dyDescent="0.25"/>
    <row r="617" s="138" customFormat="1" x14ac:dyDescent="0.25"/>
    <row r="618" s="138" customFormat="1" x14ac:dyDescent="0.25"/>
    <row r="619" s="138" customFormat="1" x14ac:dyDescent="0.25"/>
    <row r="620" s="138" customFormat="1" x14ac:dyDescent="0.25"/>
    <row r="621" s="138" customFormat="1" x14ac:dyDescent="0.25"/>
    <row r="622" s="138" customFormat="1" x14ac:dyDescent="0.25"/>
    <row r="623" s="138" customFormat="1" x14ac:dyDescent="0.25"/>
    <row r="624" s="138" customFormat="1" x14ac:dyDescent="0.25"/>
    <row r="625" s="138" customFormat="1" x14ac:dyDescent="0.25"/>
    <row r="626" s="138" customFormat="1" x14ac:dyDescent="0.25"/>
    <row r="627" s="138" customFormat="1" x14ac:dyDescent="0.25"/>
    <row r="628" s="138" customFormat="1" x14ac:dyDescent="0.25"/>
    <row r="629" s="138" customFormat="1" x14ac:dyDescent="0.25"/>
    <row r="630" s="138" customFormat="1" x14ac:dyDescent="0.25"/>
    <row r="631" s="138" customFormat="1" x14ac:dyDescent="0.25"/>
    <row r="632" s="138" customFormat="1" x14ac:dyDescent="0.25"/>
    <row r="633" s="138" customFormat="1" x14ac:dyDescent="0.25"/>
    <row r="634" s="138" customFormat="1" x14ac:dyDescent="0.25"/>
    <row r="635" s="138" customFormat="1" x14ac:dyDescent="0.25"/>
    <row r="636" s="138" customFormat="1" x14ac:dyDescent="0.25"/>
    <row r="637" s="138" customFormat="1" x14ac:dyDescent="0.25"/>
    <row r="638" s="138" customFormat="1" x14ac:dyDescent="0.25"/>
    <row r="639" s="138" customFormat="1" x14ac:dyDescent="0.25"/>
    <row r="640" s="138" customFormat="1" x14ac:dyDescent="0.25"/>
    <row r="641" s="138" customFormat="1" x14ac:dyDescent="0.25"/>
    <row r="642" s="138" customFormat="1" x14ac:dyDescent="0.25"/>
    <row r="643" s="138" customFormat="1" x14ac:dyDescent="0.25"/>
    <row r="644" s="138" customFormat="1" x14ac:dyDescent="0.25"/>
    <row r="645" s="138" customFormat="1" x14ac:dyDescent="0.25"/>
    <row r="646" s="138" customFormat="1" x14ac:dyDescent="0.25"/>
    <row r="647" s="138" customFormat="1" x14ac:dyDescent="0.25"/>
    <row r="648" s="138" customFormat="1" x14ac:dyDescent="0.25"/>
    <row r="649" s="138" customFormat="1" x14ac:dyDescent="0.25"/>
    <row r="650" s="138" customFormat="1" x14ac:dyDescent="0.25"/>
    <row r="651" s="138" customFormat="1" x14ac:dyDescent="0.25"/>
    <row r="652" s="138" customFormat="1" x14ac:dyDescent="0.25"/>
    <row r="653" s="138" customFormat="1" x14ac:dyDescent="0.25"/>
    <row r="654" s="138" customFormat="1" x14ac:dyDescent="0.25"/>
    <row r="655" s="138" customFormat="1" x14ac:dyDescent="0.25"/>
    <row r="656" s="138" customFormat="1" x14ac:dyDescent="0.25"/>
    <row r="657" s="138" customFormat="1" x14ac:dyDescent="0.25"/>
    <row r="658" s="138" customFormat="1" x14ac:dyDescent="0.25"/>
    <row r="659" s="138" customFormat="1" x14ac:dyDescent="0.25"/>
    <row r="660" s="138" customFormat="1" x14ac:dyDescent="0.25"/>
    <row r="661" s="138" customFormat="1" x14ac:dyDescent="0.25"/>
    <row r="662" s="138" customFormat="1" x14ac:dyDescent="0.25"/>
    <row r="663" s="138" customFormat="1" x14ac:dyDescent="0.25"/>
    <row r="664" s="138" customFormat="1" x14ac:dyDescent="0.25"/>
    <row r="665" s="138" customFormat="1" x14ac:dyDescent="0.25"/>
    <row r="666" s="138" customFormat="1" x14ac:dyDescent="0.25"/>
    <row r="667" s="138" customFormat="1" x14ac:dyDescent="0.25"/>
    <row r="668" s="138" customFormat="1" x14ac:dyDescent="0.25"/>
    <row r="669" s="138" customFormat="1" x14ac:dyDescent="0.25"/>
    <row r="670" s="138" customFormat="1" x14ac:dyDescent="0.25"/>
    <row r="671" s="138" customFormat="1" x14ac:dyDescent="0.25"/>
    <row r="672" s="138" customFormat="1" x14ac:dyDescent="0.25"/>
    <row r="673" s="138" customFormat="1" x14ac:dyDescent="0.25"/>
    <row r="674" s="138" customFormat="1" x14ac:dyDescent="0.25"/>
    <row r="675" s="138" customFormat="1" x14ac:dyDescent="0.25"/>
    <row r="676" s="138" customFormat="1" x14ac:dyDescent="0.25"/>
    <row r="677" s="138" customFormat="1" x14ac:dyDescent="0.25"/>
    <row r="678" s="138" customFormat="1" x14ac:dyDescent="0.25"/>
    <row r="679" s="138" customFormat="1" x14ac:dyDescent="0.25"/>
    <row r="680" s="138" customFormat="1" x14ac:dyDescent="0.25"/>
    <row r="681" s="138" customFormat="1" x14ac:dyDescent="0.25"/>
    <row r="682" s="138" customFormat="1" x14ac:dyDescent="0.25"/>
    <row r="683" s="138" customFormat="1" x14ac:dyDescent="0.25"/>
    <row r="684" s="138" customFormat="1" x14ac:dyDescent="0.25"/>
    <row r="685" s="138" customFormat="1" x14ac:dyDescent="0.25"/>
    <row r="686" s="138" customFormat="1" x14ac:dyDescent="0.25"/>
    <row r="687" s="138" customFormat="1" x14ac:dyDescent="0.25"/>
    <row r="688" s="138" customFormat="1" x14ac:dyDescent="0.25"/>
    <row r="689" s="138" customFormat="1" x14ac:dyDescent="0.25"/>
    <row r="690" s="138" customFormat="1" x14ac:dyDescent="0.25"/>
    <row r="691" s="138" customFormat="1" x14ac:dyDescent="0.25"/>
    <row r="692" s="138" customFormat="1" x14ac:dyDescent="0.25"/>
    <row r="693" s="138" customFormat="1" x14ac:dyDescent="0.25"/>
    <row r="694" s="138" customFormat="1" x14ac:dyDescent="0.25"/>
    <row r="695" s="138" customFormat="1" x14ac:dyDescent="0.25"/>
    <row r="696" s="138" customFormat="1" x14ac:dyDescent="0.25"/>
    <row r="697" s="138" customFormat="1" x14ac:dyDescent="0.25"/>
    <row r="698" s="138" customFormat="1" x14ac:dyDescent="0.25"/>
    <row r="699" s="138" customFormat="1" x14ac:dyDescent="0.25"/>
    <row r="700" s="138" customFormat="1" x14ac:dyDescent="0.25"/>
    <row r="701" s="138" customFormat="1" x14ac:dyDescent="0.25"/>
    <row r="702" s="138" customFormat="1" x14ac:dyDescent="0.25"/>
    <row r="703" s="138" customFormat="1" x14ac:dyDescent="0.25"/>
    <row r="704" s="138" customFormat="1" x14ac:dyDescent="0.25"/>
    <row r="705" s="138" customFormat="1" x14ac:dyDescent="0.25"/>
    <row r="706" s="138" customFormat="1" x14ac:dyDescent="0.25"/>
    <row r="707" s="138" customFormat="1" x14ac:dyDescent="0.25"/>
    <row r="708" s="138" customFormat="1" x14ac:dyDescent="0.25"/>
    <row r="709" s="138" customFormat="1" x14ac:dyDescent="0.25"/>
    <row r="710" s="138" customFormat="1" x14ac:dyDescent="0.25"/>
    <row r="711" s="138" customFormat="1" x14ac:dyDescent="0.25"/>
    <row r="712" s="138" customFormat="1" x14ac:dyDescent="0.25"/>
    <row r="713" s="138" customFormat="1" x14ac:dyDescent="0.25"/>
    <row r="714" s="138" customFormat="1" x14ac:dyDescent="0.25"/>
    <row r="715" s="138" customFormat="1" x14ac:dyDescent="0.25"/>
    <row r="716" s="138" customFormat="1" x14ac:dyDescent="0.25"/>
    <row r="717" s="138" customFormat="1" x14ac:dyDescent="0.25"/>
    <row r="718" s="138" customFormat="1" x14ac:dyDescent="0.25"/>
    <row r="719" s="138" customFormat="1" x14ac:dyDescent="0.25"/>
    <row r="720" s="138" customFormat="1" x14ac:dyDescent="0.25"/>
    <row r="721" s="138" customFormat="1" x14ac:dyDescent="0.25"/>
    <row r="722" s="138" customFormat="1" x14ac:dyDescent="0.25"/>
    <row r="723" s="138" customFormat="1" x14ac:dyDescent="0.25"/>
    <row r="724" s="138" customFormat="1" x14ac:dyDescent="0.25"/>
    <row r="725" s="138" customFormat="1" x14ac:dyDescent="0.25"/>
    <row r="726" s="138" customFormat="1" x14ac:dyDescent="0.25"/>
    <row r="727" s="138" customFormat="1" x14ac:dyDescent="0.25"/>
    <row r="728" s="138" customFormat="1" x14ac:dyDescent="0.25"/>
    <row r="729" s="138" customFormat="1" x14ac:dyDescent="0.25"/>
    <row r="730" s="138" customFormat="1" x14ac:dyDescent="0.25"/>
    <row r="731" s="138" customFormat="1" x14ac:dyDescent="0.25"/>
    <row r="732" s="138" customFormat="1" x14ac:dyDescent="0.25"/>
    <row r="733" s="138" customFormat="1" x14ac:dyDescent="0.25"/>
    <row r="734" s="138" customFormat="1" x14ac:dyDescent="0.25"/>
    <row r="735" s="138" customFormat="1" x14ac:dyDescent="0.25"/>
    <row r="736" s="138" customFormat="1" x14ac:dyDescent="0.25"/>
    <row r="737" s="138" customFormat="1" x14ac:dyDescent="0.25"/>
    <row r="738" s="138" customFormat="1" x14ac:dyDescent="0.25"/>
    <row r="739" s="138" customFormat="1" x14ac:dyDescent="0.25"/>
    <row r="740" s="138" customFormat="1" x14ac:dyDescent="0.25"/>
    <row r="741" s="138" customFormat="1" x14ac:dyDescent="0.25"/>
    <row r="742" s="138" customFormat="1" x14ac:dyDescent="0.25"/>
    <row r="743" s="138" customFormat="1" x14ac:dyDescent="0.25"/>
    <row r="744" s="138" customFormat="1" x14ac:dyDescent="0.25"/>
    <row r="745" s="138" customFormat="1" x14ac:dyDescent="0.25"/>
    <row r="746" s="138" customFormat="1" x14ac:dyDescent="0.25"/>
    <row r="747" s="138" customFormat="1" x14ac:dyDescent="0.25"/>
    <row r="748" s="138" customFormat="1" x14ac:dyDescent="0.25"/>
    <row r="749" s="138" customFormat="1" x14ac:dyDescent="0.25"/>
    <row r="750" s="138" customFormat="1" x14ac:dyDescent="0.25"/>
    <row r="751" s="138" customFormat="1" x14ac:dyDescent="0.25"/>
    <row r="752" s="138" customFormat="1" x14ac:dyDescent="0.25"/>
    <row r="753" s="138" customFormat="1" x14ac:dyDescent="0.25"/>
    <row r="754" s="138" customFormat="1" x14ac:dyDescent="0.25"/>
    <row r="755" s="138" customFormat="1" x14ac:dyDescent="0.25"/>
    <row r="756" s="138" customFormat="1" x14ac:dyDescent="0.25"/>
    <row r="757" s="138" customFormat="1" x14ac:dyDescent="0.25"/>
    <row r="758" s="138" customFormat="1" x14ac:dyDescent="0.25"/>
    <row r="759" s="138" customFormat="1" x14ac:dyDescent="0.25"/>
    <row r="760" s="138" customFormat="1" x14ac:dyDescent="0.25"/>
    <row r="761" s="138" customFormat="1" x14ac:dyDescent="0.25"/>
    <row r="762" s="138" customFormat="1" x14ac:dyDescent="0.25"/>
    <row r="763" s="138" customFormat="1" x14ac:dyDescent="0.25"/>
    <row r="764" s="138" customFormat="1" x14ac:dyDescent="0.25"/>
    <row r="765" s="138" customFormat="1" x14ac:dyDescent="0.25"/>
    <row r="766" s="138" customFormat="1" x14ac:dyDescent="0.25"/>
    <row r="767" s="138" customFormat="1" x14ac:dyDescent="0.25"/>
    <row r="768" s="138" customFormat="1" x14ac:dyDescent="0.25"/>
    <row r="769" s="138" customFormat="1" x14ac:dyDescent="0.25"/>
  </sheetData>
  <sheetProtection algorithmName="SHA-512" hashValue="deOaIhkBPwjiroimRipGp4fa6VU0BlcHvGuAB6vKKgLluArIG+/YXn7V4vOs5tjfOzJOg3leDlOV1nf0RvnCCA==" saltValue="Wd+Ih9nxhfVlIh9UHd4QDg==" spinCount="100000" sheet="1" objects="1" scenarios="1" selectLockedCells="1"/>
  <mergeCells count="485">
    <mergeCell ref="A171:A172"/>
    <mergeCell ref="B171:C172"/>
    <mergeCell ref="D171:D172"/>
    <mergeCell ref="F171:L172"/>
    <mergeCell ref="A167:L167"/>
    <mergeCell ref="A168:A169"/>
    <mergeCell ref="B168:C169"/>
    <mergeCell ref="D168:D169"/>
    <mergeCell ref="E168:E169"/>
    <mergeCell ref="F168:L169"/>
    <mergeCell ref="A161:C161"/>
    <mergeCell ref="E161:F161"/>
    <mergeCell ref="G161:H161"/>
    <mergeCell ref="I161:L161"/>
    <mergeCell ref="A162:L162"/>
    <mergeCell ref="A163:L166"/>
    <mergeCell ref="A158:L158"/>
    <mergeCell ref="A159:C159"/>
    <mergeCell ref="E159:F159"/>
    <mergeCell ref="G159:H159"/>
    <mergeCell ref="J159:K159"/>
    <mergeCell ref="A160:C160"/>
    <mergeCell ref="E160:F160"/>
    <mergeCell ref="G160:H160"/>
    <mergeCell ref="J160:K160"/>
    <mergeCell ref="J155:K155"/>
    <mergeCell ref="A156:C156"/>
    <mergeCell ref="E156:F156"/>
    <mergeCell ref="G156:H156"/>
    <mergeCell ref="I156:L156"/>
    <mergeCell ref="A157:L157"/>
    <mergeCell ref="A152:L152"/>
    <mergeCell ref="A153:L153"/>
    <mergeCell ref="A154:C154"/>
    <mergeCell ref="E154:F154"/>
    <mergeCell ref="G154:H154"/>
    <mergeCell ref="I154:I155"/>
    <mergeCell ref="J154:K154"/>
    <mergeCell ref="A155:C155"/>
    <mergeCell ref="E155:F155"/>
    <mergeCell ref="G155:H155"/>
    <mergeCell ref="E151:F151"/>
    <mergeCell ref="G151:H151"/>
    <mergeCell ref="I151:L151"/>
    <mergeCell ref="A148:C148"/>
    <mergeCell ref="E148:F148"/>
    <mergeCell ref="G148:H148"/>
    <mergeCell ref="J148:K148"/>
    <mergeCell ref="A149:C149"/>
    <mergeCell ref="E149:F149"/>
    <mergeCell ref="G149:H149"/>
    <mergeCell ref="J149:K149"/>
    <mergeCell ref="E146:F146"/>
    <mergeCell ref="G146:H146"/>
    <mergeCell ref="J146:K146"/>
    <mergeCell ref="A147:C147"/>
    <mergeCell ref="E147:F147"/>
    <mergeCell ref="G147:H147"/>
    <mergeCell ref="J147:K147"/>
    <mergeCell ref="A143:L143"/>
    <mergeCell ref="A144:C144"/>
    <mergeCell ref="E144:F144"/>
    <mergeCell ref="G144:H144"/>
    <mergeCell ref="I144:I150"/>
    <mergeCell ref="J144:K144"/>
    <mergeCell ref="A145:C145"/>
    <mergeCell ref="E145:F145"/>
    <mergeCell ref="G145:H145"/>
    <mergeCell ref="A146:C146"/>
    <mergeCell ref="A150:C150"/>
    <mergeCell ref="E150:F150"/>
    <mergeCell ref="G150:H150"/>
    <mergeCell ref="J150:K150"/>
    <mergeCell ref="A140:C140"/>
    <mergeCell ref="E140:F140"/>
    <mergeCell ref="G140:H140"/>
    <mergeCell ref="J140:K140"/>
    <mergeCell ref="A141:C141"/>
    <mergeCell ref="E141:F141"/>
    <mergeCell ref="G141:H141"/>
    <mergeCell ref="J141:L141"/>
    <mergeCell ref="A136:C136"/>
    <mergeCell ref="E136:F136"/>
    <mergeCell ref="G136:H136"/>
    <mergeCell ref="I136:L136"/>
    <mergeCell ref="A137:L137"/>
    <mergeCell ref="A139:C139"/>
    <mergeCell ref="E139:F139"/>
    <mergeCell ref="G139:H139"/>
    <mergeCell ref="J139:K139"/>
    <mergeCell ref="A133:L133"/>
    <mergeCell ref="A134:C134"/>
    <mergeCell ref="E134:F134"/>
    <mergeCell ref="G134:H134"/>
    <mergeCell ref="J134:K134"/>
    <mergeCell ref="A135:C135"/>
    <mergeCell ref="E135:F135"/>
    <mergeCell ref="G135:H135"/>
    <mergeCell ref="J135:K135"/>
    <mergeCell ref="A129:F129"/>
    <mergeCell ref="H129:I129"/>
    <mergeCell ref="J129:K129"/>
    <mergeCell ref="A130:L130"/>
    <mergeCell ref="A131:L131"/>
    <mergeCell ref="A132:D132"/>
    <mergeCell ref="E132:F132"/>
    <mergeCell ref="G132:H132"/>
    <mergeCell ref="J132:K132"/>
    <mergeCell ref="F127:G127"/>
    <mergeCell ref="H127:I127"/>
    <mergeCell ref="J127:K127"/>
    <mergeCell ref="F128:G128"/>
    <mergeCell ref="H128:I128"/>
    <mergeCell ref="J128:K128"/>
    <mergeCell ref="F125:G125"/>
    <mergeCell ref="H125:I125"/>
    <mergeCell ref="J125:K125"/>
    <mergeCell ref="F126:G126"/>
    <mergeCell ref="H126:I126"/>
    <mergeCell ref="J126:K126"/>
    <mergeCell ref="A123:D123"/>
    <mergeCell ref="F123:G123"/>
    <mergeCell ref="H123:I123"/>
    <mergeCell ref="J123:K123"/>
    <mergeCell ref="F124:G124"/>
    <mergeCell ref="H124:I124"/>
    <mergeCell ref="J124:K124"/>
    <mergeCell ref="A120:E120"/>
    <mergeCell ref="G120:H120"/>
    <mergeCell ref="I120:J120"/>
    <mergeCell ref="K120:L120"/>
    <mergeCell ref="A121:L121"/>
    <mergeCell ref="A122:L122"/>
    <mergeCell ref="A118:C118"/>
    <mergeCell ref="E118:F118"/>
    <mergeCell ref="G118:H118"/>
    <mergeCell ref="I118:J118"/>
    <mergeCell ref="K118:L118"/>
    <mergeCell ref="A119:C119"/>
    <mergeCell ref="E119:F119"/>
    <mergeCell ref="G119:H119"/>
    <mergeCell ref="I119:J119"/>
    <mergeCell ref="K119:L119"/>
    <mergeCell ref="A116:C116"/>
    <mergeCell ref="E116:F116"/>
    <mergeCell ref="G116:H116"/>
    <mergeCell ref="I116:J116"/>
    <mergeCell ref="K116:L116"/>
    <mergeCell ref="A117:C117"/>
    <mergeCell ref="E117:F117"/>
    <mergeCell ref="G117:H117"/>
    <mergeCell ref="I117:J117"/>
    <mergeCell ref="K117:L117"/>
    <mergeCell ref="A113:L113"/>
    <mergeCell ref="A114:L114"/>
    <mergeCell ref="A115:C115"/>
    <mergeCell ref="E115:F115"/>
    <mergeCell ref="G115:H115"/>
    <mergeCell ref="I115:J115"/>
    <mergeCell ref="K115:L115"/>
    <mergeCell ref="A111:C111"/>
    <mergeCell ref="D111:F111"/>
    <mergeCell ref="G111:H111"/>
    <mergeCell ref="J111:K111"/>
    <mergeCell ref="A112:E112"/>
    <mergeCell ref="G112:H112"/>
    <mergeCell ref="J112:K112"/>
    <mergeCell ref="A109:C109"/>
    <mergeCell ref="D109:F109"/>
    <mergeCell ref="G109:H109"/>
    <mergeCell ref="J109:K109"/>
    <mergeCell ref="A110:C110"/>
    <mergeCell ref="D110:F110"/>
    <mergeCell ref="G110:H110"/>
    <mergeCell ref="J110:K110"/>
    <mergeCell ref="A107:C107"/>
    <mergeCell ref="D107:F107"/>
    <mergeCell ref="G107:H107"/>
    <mergeCell ref="J107:K107"/>
    <mergeCell ref="A108:C108"/>
    <mergeCell ref="D108:F108"/>
    <mergeCell ref="G108:H108"/>
    <mergeCell ref="J108:K108"/>
    <mergeCell ref="A104:G104"/>
    <mergeCell ref="H104:I104"/>
    <mergeCell ref="K104:L104"/>
    <mergeCell ref="A105:L105"/>
    <mergeCell ref="A106:C106"/>
    <mergeCell ref="D106:F106"/>
    <mergeCell ref="G106:H106"/>
    <mergeCell ref="J106:K106"/>
    <mergeCell ref="A102:C102"/>
    <mergeCell ref="E102:F102"/>
    <mergeCell ref="H102:I102"/>
    <mergeCell ref="K102:L102"/>
    <mergeCell ref="A103:C103"/>
    <mergeCell ref="E103:F103"/>
    <mergeCell ref="H103:I103"/>
    <mergeCell ref="K103:L103"/>
    <mergeCell ref="A100:C100"/>
    <mergeCell ref="E100:F100"/>
    <mergeCell ref="H100:I100"/>
    <mergeCell ref="K100:L100"/>
    <mergeCell ref="A101:C101"/>
    <mergeCell ref="E101:F101"/>
    <mergeCell ref="H101:I101"/>
    <mergeCell ref="K101:L101"/>
    <mergeCell ref="A97:L97"/>
    <mergeCell ref="A98:C98"/>
    <mergeCell ref="D98:F98"/>
    <mergeCell ref="H98:I98"/>
    <mergeCell ref="K98:L98"/>
    <mergeCell ref="A99:C99"/>
    <mergeCell ref="E99:F99"/>
    <mergeCell ref="H99:I99"/>
    <mergeCell ref="K99:L99"/>
    <mergeCell ref="B94:D94"/>
    <mergeCell ref="E94:G94"/>
    <mergeCell ref="K94:L94"/>
    <mergeCell ref="A95:I95"/>
    <mergeCell ref="K95:L95"/>
    <mergeCell ref="A96:L96"/>
    <mergeCell ref="B92:D92"/>
    <mergeCell ref="E92:G92"/>
    <mergeCell ref="K92:L92"/>
    <mergeCell ref="B93:D93"/>
    <mergeCell ref="E93:G93"/>
    <mergeCell ref="K93:L93"/>
    <mergeCell ref="A89:L89"/>
    <mergeCell ref="A90:L90"/>
    <mergeCell ref="B91:D91"/>
    <mergeCell ref="E91:G91"/>
    <mergeCell ref="H91:I91"/>
    <mergeCell ref="K91:L91"/>
    <mergeCell ref="A87:C87"/>
    <mergeCell ref="D87:E87"/>
    <mergeCell ref="F87:H87"/>
    <mergeCell ref="K87:L87"/>
    <mergeCell ref="A88:I88"/>
    <mergeCell ref="K88:L88"/>
    <mergeCell ref="A85:C85"/>
    <mergeCell ref="D85:E85"/>
    <mergeCell ref="F85:H85"/>
    <mergeCell ref="K85:L85"/>
    <mergeCell ref="A86:C86"/>
    <mergeCell ref="D86:E86"/>
    <mergeCell ref="F86:H86"/>
    <mergeCell ref="K86:L86"/>
    <mergeCell ref="A82:L82"/>
    <mergeCell ref="A83:L83"/>
    <mergeCell ref="A84:C84"/>
    <mergeCell ref="D84:E84"/>
    <mergeCell ref="F84:H84"/>
    <mergeCell ref="I84:J84"/>
    <mergeCell ref="K84:L84"/>
    <mergeCell ref="A80:C80"/>
    <mergeCell ref="D80:E80"/>
    <mergeCell ref="F80:H80"/>
    <mergeCell ref="K80:L80"/>
    <mergeCell ref="A81:I81"/>
    <mergeCell ref="K81:L81"/>
    <mergeCell ref="A78:C78"/>
    <mergeCell ref="D78:E78"/>
    <mergeCell ref="F78:H78"/>
    <mergeCell ref="K78:L78"/>
    <mergeCell ref="A79:C79"/>
    <mergeCell ref="D79:E79"/>
    <mergeCell ref="F79:H79"/>
    <mergeCell ref="K79:L79"/>
    <mergeCell ref="A76:L76"/>
    <mergeCell ref="A77:C77"/>
    <mergeCell ref="D77:E77"/>
    <mergeCell ref="F77:H77"/>
    <mergeCell ref="I77:J77"/>
    <mergeCell ref="K77:L77"/>
    <mergeCell ref="A73:C73"/>
    <mergeCell ref="D73:E73"/>
    <mergeCell ref="G73:L73"/>
    <mergeCell ref="D74:E74"/>
    <mergeCell ref="G74:L74"/>
    <mergeCell ref="A75:L75"/>
    <mergeCell ref="A69:C69"/>
    <mergeCell ref="D69:E69"/>
    <mergeCell ref="G69:L69"/>
    <mergeCell ref="A70:L70"/>
    <mergeCell ref="A71:L71"/>
    <mergeCell ref="A72:C72"/>
    <mergeCell ref="D72:E72"/>
    <mergeCell ref="G72:L72"/>
    <mergeCell ref="A67:C67"/>
    <mergeCell ref="D67:E67"/>
    <mergeCell ref="G67:L67"/>
    <mergeCell ref="A68:C68"/>
    <mergeCell ref="D68:E68"/>
    <mergeCell ref="G68:L68"/>
    <mergeCell ref="A65:C65"/>
    <mergeCell ref="D65:E65"/>
    <mergeCell ref="G65:L65"/>
    <mergeCell ref="A66:C66"/>
    <mergeCell ref="D66:E66"/>
    <mergeCell ref="G66:L66"/>
    <mergeCell ref="A61:L61"/>
    <mergeCell ref="A62:L62"/>
    <mergeCell ref="A63:C63"/>
    <mergeCell ref="D63:E63"/>
    <mergeCell ref="G63:L63"/>
    <mergeCell ref="A64:C64"/>
    <mergeCell ref="D64:E64"/>
    <mergeCell ref="G64:L64"/>
    <mergeCell ref="A60:C60"/>
    <mergeCell ref="D60:F60"/>
    <mergeCell ref="G60:I60"/>
    <mergeCell ref="J60:L60"/>
    <mergeCell ref="J56:L56"/>
    <mergeCell ref="E57:F57"/>
    <mergeCell ref="G57:I57"/>
    <mergeCell ref="J57:L57"/>
    <mergeCell ref="E58:F58"/>
    <mergeCell ref="G58:I58"/>
    <mergeCell ref="J58:L58"/>
    <mergeCell ref="A54:C54"/>
    <mergeCell ref="D54:F54"/>
    <mergeCell ref="G54:I54"/>
    <mergeCell ref="J54:L54"/>
    <mergeCell ref="A55:C59"/>
    <mergeCell ref="E55:F55"/>
    <mergeCell ref="G55:I55"/>
    <mergeCell ref="J55:L55"/>
    <mergeCell ref="E56:F56"/>
    <mergeCell ref="G56:I56"/>
    <mergeCell ref="E59:F59"/>
    <mergeCell ref="G59:I59"/>
    <mergeCell ref="J59:L59"/>
    <mergeCell ref="A52:C52"/>
    <mergeCell ref="D52:F52"/>
    <mergeCell ref="G52:I52"/>
    <mergeCell ref="J52:L52"/>
    <mergeCell ref="A53:C53"/>
    <mergeCell ref="D53:F53"/>
    <mergeCell ref="G53:I53"/>
    <mergeCell ref="J53:L53"/>
    <mergeCell ref="A50:C50"/>
    <mergeCell ref="D50:F50"/>
    <mergeCell ref="G50:I50"/>
    <mergeCell ref="J50:L50"/>
    <mergeCell ref="A51:C51"/>
    <mergeCell ref="D51:F51"/>
    <mergeCell ref="G51:I51"/>
    <mergeCell ref="J51:L51"/>
    <mergeCell ref="A47:D47"/>
    <mergeCell ref="E47:F47"/>
    <mergeCell ref="G47:J47"/>
    <mergeCell ref="K47:L47"/>
    <mergeCell ref="A48:L48"/>
    <mergeCell ref="A49:F49"/>
    <mergeCell ref="G49:L49"/>
    <mergeCell ref="A45:C45"/>
    <mergeCell ref="E45:F45"/>
    <mergeCell ref="G45:J45"/>
    <mergeCell ref="K45:L45"/>
    <mergeCell ref="A46:C46"/>
    <mergeCell ref="E46:F46"/>
    <mergeCell ref="G46:J46"/>
    <mergeCell ref="K46:L46"/>
    <mergeCell ref="A43:C43"/>
    <mergeCell ref="E43:F43"/>
    <mergeCell ref="G43:I43"/>
    <mergeCell ref="K43:L43"/>
    <mergeCell ref="A44:C44"/>
    <mergeCell ref="E44:F44"/>
    <mergeCell ref="G44:I44"/>
    <mergeCell ref="K44:L44"/>
    <mergeCell ref="A41:C41"/>
    <mergeCell ref="E41:F41"/>
    <mergeCell ref="G41:I41"/>
    <mergeCell ref="K41:L41"/>
    <mergeCell ref="A42:C42"/>
    <mergeCell ref="E42:F42"/>
    <mergeCell ref="G42:I42"/>
    <mergeCell ref="K42:L42"/>
    <mergeCell ref="A39:C39"/>
    <mergeCell ref="E39:F39"/>
    <mergeCell ref="G39:I39"/>
    <mergeCell ref="K39:L39"/>
    <mergeCell ref="A40:C40"/>
    <mergeCell ref="E40:F40"/>
    <mergeCell ref="G40:I40"/>
    <mergeCell ref="K40:L40"/>
    <mergeCell ref="A37:C37"/>
    <mergeCell ref="E37:F37"/>
    <mergeCell ref="G37:I37"/>
    <mergeCell ref="K37:L37"/>
    <mergeCell ref="A38:C38"/>
    <mergeCell ref="E38:F38"/>
    <mergeCell ref="G38:I38"/>
    <mergeCell ref="K38:L38"/>
    <mergeCell ref="A35:C35"/>
    <mergeCell ref="E35:F35"/>
    <mergeCell ref="G35:I35"/>
    <mergeCell ref="K35:L35"/>
    <mergeCell ref="A36:C36"/>
    <mergeCell ref="E36:F36"/>
    <mergeCell ref="G36:I36"/>
    <mergeCell ref="K36:L36"/>
    <mergeCell ref="A32:C32"/>
    <mergeCell ref="E32:F32"/>
    <mergeCell ref="G32:I34"/>
    <mergeCell ref="J32:J34"/>
    <mergeCell ref="K32:L34"/>
    <mergeCell ref="A33:C33"/>
    <mergeCell ref="E33:F33"/>
    <mergeCell ref="A34:C34"/>
    <mergeCell ref="E34:F34"/>
    <mergeCell ref="A28:L28"/>
    <mergeCell ref="A29:L29"/>
    <mergeCell ref="A30:L30"/>
    <mergeCell ref="A31:C31"/>
    <mergeCell ref="E31:F31"/>
    <mergeCell ref="G31:I31"/>
    <mergeCell ref="K31:L31"/>
    <mergeCell ref="A25:D25"/>
    <mergeCell ref="E25:F25"/>
    <mergeCell ref="G25:L25"/>
    <mergeCell ref="A26:D26"/>
    <mergeCell ref="E26:F26"/>
    <mergeCell ref="G26:L26"/>
    <mergeCell ref="A22:G22"/>
    <mergeCell ref="H22:L22"/>
    <mergeCell ref="A23:G23"/>
    <mergeCell ref="H23:L23"/>
    <mergeCell ref="A24:B24"/>
    <mergeCell ref="C24:D24"/>
    <mergeCell ref="E24:G24"/>
    <mergeCell ref="H24:I24"/>
    <mergeCell ref="J24:L24"/>
    <mergeCell ref="A20:C20"/>
    <mergeCell ref="D20:G20"/>
    <mergeCell ref="H20:J20"/>
    <mergeCell ref="K20:L20"/>
    <mergeCell ref="A21:G21"/>
    <mergeCell ref="H21:L21"/>
    <mergeCell ref="A16:L16"/>
    <mergeCell ref="A17:L17"/>
    <mergeCell ref="A18:C18"/>
    <mergeCell ref="D18:H18"/>
    <mergeCell ref="I18:L18"/>
    <mergeCell ref="A19:C19"/>
    <mergeCell ref="D19:G19"/>
    <mergeCell ref="H19:J19"/>
    <mergeCell ref="K19:L19"/>
    <mergeCell ref="A13:D13"/>
    <mergeCell ref="E13:F13"/>
    <mergeCell ref="G13:L13"/>
    <mergeCell ref="A14:D14"/>
    <mergeCell ref="E14:F14"/>
    <mergeCell ref="G14:L14"/>
    <mergeCell ref="A10:G10"/>
    <mergeCell ref="H10:L10"/>
    <mergeCell ref="A11:G11"/>
    <mergeCell ref="H11:L11"/>
    <mergeCell ref="A12:B12"/>
    <mergeCell ref="C12:D12"/>
    <mergeCell ref="E12:G12"/>
    <mergeCell ref="H12:I12"/>
    <mergeCell ref="J12:L12"/>
    <mergeCell ref="A9:G9"/>
    <mergeCell ref="H9:L9"/>
    <mergeCell ref="A5:L5"/>
    <mergeCell ref="A6:C6"/>
    <mergeCell ref="D6:H6"/>
    <mergeCell ref="I6:L6"/>
    <mergeCell ref="A7:C7"/>
    <mergeCell ref="D7:G7"/>
    <mergeCell ref="H7:J7"/>
    <mergeCell ref="K7:L7"/>
    <mergeCell ref="B1:D1"/>
    <mergeCell ref="E1:H1"/>
    <mergeCell ref="B2:J2"/>
    <mergeCell ref="K2:L2"/>
    <mergeCell ref="A3:L3"/>
    <mergeCell ref="A4:L4"/>
    <mergeCell ref="A8:C8"/>
    <mergeCell ref="D8:G8"/>
    <mergeCell ref="H8:J8"/>
    <mergeCell ref="K8:L8"/>
  </mergeCells>
  <dataValidations count="3">
    <dataValidation type="list" allowBlank="1" showInputMessage="1" showErrorMessage="1" sqref="E124:E128">
      <formula1>$N$124:$P$124</formula1>
    </dataValidation>
    <dataValidation type="list" allowBlank="1" showInputMessage="1" showErrorMessage="1" sqref="D99:D103">
      <formula1>$N$99:$Q$99</formula1>
    </dataValidation>
    <dataValidation type="list" allowBlank="1" showInputMessage="1" showErrorMessage="1" sqref="E99:F103">
      <formula1>$N$100:$R$100</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8</xdr:col>
                    <xdr:colOff>190500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8</xdr:col>
                    <xdr:colOff>190500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8</xdr:col>
                    <xdr:colOff>190500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7</xdr:col>
                    <xdr:colOff>190500</xdr:colOff>
                    <xdr:row>91</xdr:row>
                    <xdr:rowOff>0</xdr:rowOff>
                  </from>
                  <to>
                    <xdr:col>8</xdr:col>
                    <xdr:colOff>66675</xdr:colOff>
                    <xdr:row>92</xdr:row>
                    <xdr:rowOff>28575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7</xdr:col>
                    <xdr:colOff>190500</xdr:colOff>
                    <xdr:row>91</xdr:row>
                    <xdr:rowOff>171450</xdr:rowOff>
                  </from>
                  <to>
                    <xdr:col>8</xdr:col>
                    <xdr:colOff>66675</xdr:colOff>
                    <xdr:row>93</xdr:row>
                    <xdr:rowOff>9525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7</xdr:col>
                    <xdr:colOff>190500</xdr:colOff>
                    <xdr:row>92</xdr:row>
                    <xdr:rowOff>171450</xdr:rowOff>
                  </from>
                  <to>
                    <xdr:col>8</xdr:col>
                    <xdr:colOff>66675</xdr:colOff>
                    <xdr:row>94</xdr:row>
                    <xdr:rowOff>9525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8</xdr:col>
                    <xdr:colOff>190500</xdr:colOff>
                    <xdr:row>91</xdr:row>
                    <xdr:rowOff>0</xdr:rowOff>
                  </from>
                  <to>
                    <xdr:col>9</xdr:col>
                    <xdr:colOff>0</xdr:colOff>
                    <xdr:row>92</xdr:row>
                    <xdr:rowOff>28575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8</xdr:col>
                    <xdr:colOff>190500</xdr:colOff>
                    <xdr:row>92</xdr:row>
                    <xdr:rowOff>171450</xdr:rowOff>
                  </from>
                  <to>
                    <xdr:col>9</xdr:col>
                    <xdr:colOff>0</xdr:colOff>
                    <xdr:row>94</xdr:row>
                    <xdr:rowOff>9525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7</xdr:col>
                    <xdr:colOff>190500</xdr:colOff>
                    <xdr:row>91</xdr:row>
                    <xdr:rowOff>171450</xdr:rowOff>
                  </from>
                  <to>
                    <xdr:col>8</xdr:col>
                    <xdr:colOff>66675</xdr:colOff>
                    <xdr:row>93</xdr:row>
                    <xdr:rowOff>9525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8</xdr:col>
                    <xdr:colOff>190500</xdr:colOff>
                    <xdr:row>91</xdr:row>
                    <xdr:rowOff>171450</xdr:rowOff>
                  </from>
                  <to>
                    <xdr:col>9</xdr:col>
                    <xdr:colOff>0</xdr:colOff>
                    <xdr:row>93</xdr:row>
                    <xdr:rowOff>9525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5</xdr:col>
                    <xdr:colOff>257175</xdr:colOff>
                    <xdr:row>77</xdr:row>
                    <xdr:rowOff>0</xdr:rowOff>
                  </from>
                  <to>
                    <xdr:col>6</xdr:col>
                    <xdr:colOff>495300</xdr:colOff>
                    <xdr:row>78</xdr:row>
                    <xdr:rowOff>28575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6</xdr:col>
                    <xdr:colOff>571500</xdr:colOff>
                    <xdr:row>77</xdr:row>
                    <xdr:rowOff>0</xdr:rowOff>
                  </from>
                  <to>
                    <xdr:col>8</xdr:col>
                    <xdr:colOff>0</xdr:colOff>
                    <xdr:row>78</xdr:row>
                    <xdr:rowOff>28575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5</xdr:col>
                    <xdr:colOff>257175</xdr:colOff>
                    <xdr:row>77</xdr:row>
                    <xdr:rowOff>161925</xdr:rowOff>
                  </from>
                  <to>
                    <xdr:col>6</xdr:col>
                    <xdr:colOff>495300</xdr:colOff>
                    <xdr:row>79</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6</xdr:col>
                    <xdr:colOff>571500</xdr:colOff>
                    <xdr:row>77</xdr:row>
                    <xdr:rowOff>171450</xdr:rowOff>
                  </from>
                  <to>
                    <xdr:col>8</xdr:col>
                    <xdr:colOff>0</xdr:colOff>
                    <xdr:row>79</xdr:row>
                    <xdr:rowOff>9525</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5</xdr:col>
                    <xdr:colOff>257175</xdr:colOff>
                    <xdr:row>78</xdr:row>
                    <xdr:rowOff>161925</xdr:rowOff>
                  </from>
                  <to>
                    <xdr:col>6</xdr:col>
                    <xdr:colOff>495300</xdr:colOff>
                    <xdr:row>80</xdr:row>
                    <xdr:rowOff>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6</xdr:col>
                    <xdr:colOff>571500</xdr:colOff>
                    <xdr:row>78</xdr:row>
                    <xdr:rowOff>171450</xdr:rowOff>
                  </from>
                  <to>
                    <xdr:col>8</xdr:col>
                    <xdr:colOff>0</xdr:colOff>
                    <xdr:row>80</xdr:row>
                    <xdr:rowOff>9525</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0</xdr:col>
                    <xdr:colOff>171450</xdr:colOff>
                    <xdr:row>77</xdr:row>
                    <xdr:rowOff>0</xdr:rowOff>
                  </from>
                  <to>
                    <xdr:col>0</xdr:col>
                    <xdr:colOff>904875</xdr:colOff>
                    <xdr:row>78</xdr:row>
                    <xdr:rowOff>28575</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0</xdr:col>
                    <xdr:colOff>1076325</xdr:colOff>
                    <xdr:row>77</xdr:row>
                    <xdr:rowOff>0</xdr:rowOff>
                  </from>
                  <to>
                    <xdr:col>1</xdr:col>
                    <xdr:colOff>485775</xdr:colOff>
                    <xdr:row>78</xdr:row>
                    <xdr:rowOff>28575</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1</xdr:col>
                    <xdr:colOff>695325</xdr:colOff>
                    <xdr:row>76</xdr:row>
                    <xdr:rowOff>180975</xdr:rowOff>
                  </from>
                  <to>
                    <xdr:col>2</xdr:col>
                    <xdr:colOff>361950</xdr:colOff>
                    <xdr:row>78</xdr:row>
                    <xdr:rowOff>19050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10</xdr:col>
                    <xdr:colOff>104775</xdr:colOff>
                    <xdr:row>7</xdr:row>
                    <xdr:rowOff>0</xdr:rowOff>
                  </from>
                  <to>
                    <xdr:col>11</xdr:col>
                    <xdr:colOff>38100</xdr:colOff>
                    <xdr:row>7</xdr:row>
                    <xdr:rowOff>219075</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10</xdr:col>
                    <xdr:colOff>647700</xdr:colOff>
                    <xdr:row>7</xdr:row>
                    <xdr:rowOff>0</xdr:rowOff>
                  </from>
                  <to>
                    <xdr:col>11</xdr:col>
                    <xdr:colOff>695325</xdr:colOff>
                    <xdr:row>7</xdr:row>
                    <xdr:rowOff>219075</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3</xdr:col>
                    <xdr:colOff>333375</xdr:colOff>
                    <xdr:row>62</xdr:row>
                    <xdr:rowOff>171450</xdr:rowOff>
                  </from>
                  <to>
                    <xdr:col>3</xdr:col>
                    <xdr:colOff>933450</xdr:colOff>
                    <xdr:row>64</xdr:row>
                    <xdr:rowOff>9525</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3</xdr:col>
                    <xdr:colOff>1047750</xdr:colOff>
                    <xdr:row>62</xdr:row>
                    <xdr:rowOff>171450</xdr:rowOff>
                  </from>
                  <to>
                    <xdr:col>4</xdr:col>
                    <xdr:colOff>523875</xdr:colOff>
                    <xdr:row>64</xdr:row>
                    <xdr:rowOff>9525</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3</xdr:col>
                    <xdr:colOff>333375</xdr:colOff>
                    <xdr:row>63</xdr:row>
                    <xdr:rowOff>171450</xdr:rowOff>
                  </from>
                  <to>
                    <xdr:col>3</xdr:col>
                    <xdr:colOff>933450</xdr:colOff>
                    <xdr:row>65</xdr:row>
                    <xdr:rowOff>9525</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3</xdr:col>
                    <xdr:colOff>1047750</xdr:colOff>
                    <xdr:row>63</xdr:row>
                    <xdr:rowOff>171450</xdr:rowOff>
                  </from>
                  <to>
                    <xdr:col>4</xdr:col>
                    <xdr:colOff>523875</xdr:colOff>
                    <xdr:row>65</xdr:row>
                    <xdr:rowOff>9525</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3</xdr:col>
                    <xdr:colOff>333375</xdr:colOff>
                    <xdr:row>64</xdr:row>
                    <xdr:rowOff>171450</xdr:rowOff>
                  </from>
                  <to>
                    <xdr:col>3</xdr:col>
                    <xdr:colOff>933450</xdr:colOff>
                    <xdr:row>66</xdr:row>
                    <xdr:rowOff>9525</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3</xdr:col>
                    <xdr:colOff>1047750</xdr:colOff>
                    <xdr:row>64</xdr:row>
                    <xdr:rowOff>171450</xdr:rowOff>
                  </from>
                  <to>
                    <xdr:col>4</xdr:col>
                    <xdr:colOff>523875</xdr:colOff>
                    <xdr:row>66</xdr:row>
                    <xdr:rowOff>9525</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3</xdr:col>
                    <xdr:colOff>333375</xdr:colOff>
                    <xdr:row>65</xdr:row>
                    <xdr:rowOff>171450</xdr:rowOff>
                  </from>
                  <to>
                    <xdr:col>3</xdr:col>
                    <xdr:colOff>933450</xdr:colOff>
                    <xdr:row>67</xdr:row>
                    <xdr:rowOff>9525</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3</xdr:col>
                    <xdr:colOff>1047750</xdr:colOff>
                    <xdr:row>65</xdr:row>
                    <xdr:rowOff>171450</xdr:rowOff>
                  </from>
                  <to>
                    <xdr:col>4</xdr:col>
                    <xdr:colOff>523875</xdr:colOff>
                    <xdr:row>67</xdr:row>
                    <xdr:rowOff>9525</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3</xdr:col>
                    <xdr:colOff>333375</xdr:colOff>
                    <xdr:row>66</xdr:row>
                    <xdr:rowOff>171450</xdr:rowOff>
                  </from>
                  <to>
                    <xdr:col>3</xdr:col>
                    <xdr:colOff>933450</xdr:colOff>
                    <xdr:row>68</xdr:row>
                    <xdr:rowOff>9525</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3</xdr:col>
                    <xdr:colOff>1047750</xdr:colOff>
                    <xdr:row>66</xdr:row>
                    <xdr:rowOff>171450</xdr:rowOff>
                  </from>
                  <to>
                    <xdr:col>4</xdr:col>
                    <xdr:colOff>523875</xdr:colOff>
                    <xdr:row>68</xdr:row>
                    <xdr:rowOff>9525</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9</xdr:col>
                    <xdr:colOff>295275</xdr:colOff>
                    <xdr:row>77</xdr:row>
                    <xdr:rowOff>0</xdr:rowOff>
                  </from>
                  <to>
                    <xdr:col>9</xdr:col>
                    <xdr:colOff>1009650</xdr:colOff>
                    <xdr:row>78</xdr:row>
                    <xdr:rowOff>28575</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9</xdr:col>
                    <xdr:colOff>295275</xdr:colOff>
                    <xdr:row>77</xdr:row>
                    <xdr:rowOff>161925</xdr:rowOff>
                  </from>
                  <to>
                    <xdr:col>9</xdr:col>
                    <xdr:colOff>1009650</xdr:colOff>
                    <xdr:row>79</xdr:row>
                    <xdr:rowOff>0</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9</xdr:col>
                    <xdr:colOff>295275</xdr:colOff>
                    <xdr:row>78</xdr:row>
                    <xdr:rowOff>161925</xdr:rowOff>
                  </from>
                  <to>
                    <xdr:col>9</xdr:col>
                    <xdr:colOff>1009650</xdr:colOff>
                    <xdr:row>80</xdr:row>
                    <xdr:rowOff>0</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8</xdr:col>
                    <xdr:colOff>190500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8</xdr:col>
                    <xdr:colOff>190500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8</xdr:col>
                    <xdr:colOff>190500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5</xdr:col>
                    <xdr:colOff>257175</xdr:colOff>
                    <xdr:row>84</xdr:row>
                    <xdr:rowOff>0</xdr:rowOff>
                  </from>
                  <to>
                    <xdr:col>6</xdr:col>
                    <xdr:colOff>495300</xdr:colOff>
                    <xdr:row>85</xdr:row>
                    <xdr:rowOff>28575</xdr:rowOff>
                  </to>
                </anchor>
              </controlPr>
            </control>
          </mc:Choice>
        </mc:AlternateContent>
        <mc:AlternateContent xmlns:mc="http://schemas.openxmlformats.org/markup-compatibility/2006">
          <mc:Choice Requires="x14">
            <control shapeId="21543" r:id="rId42" name="Check Box 39">
              <controlPr defaultSize="0" autoFill="0" autoLine="0" autoPict="0">
                <anchor moveWithCells="1">
                  <from>
                    <xdr:col>6</xdr:col>
                    <xdr:colOff>571500</xdr:colOff>
                    <xdr:row>84</xdr:row>
                    <xdr:rowOff>0</xdr:rowOff>
                  </from>
                  <to>
                    <xdr:col>8</xdr:col>
                    <xdr:colOff>0</xdr:colOff>
                    <xdr:row>85</xdr:row>
                    <xdr:rowOff>28575</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5</xdr:col>
                    <xdr:colOff>257175</xdr:colOff>
                    <xdr:row>84</xdr:row>
                    <xdr:rowOff>161925</xdr:rowOff>
                  </from>
                  <to>
                    <xdr:col>6</xdr:col>
                    <xdr:colOff>495300</xdr:colOff>
                    <xdr:row>86</xdr:row>
                    <xdr:rowOff>0</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6</xdr:col>
                    <xdr:colOff>571500</xdr:colOff>
                    <xdr:row>84</xdr:row>
                    <xdr:rowOff>171450</xdr:rowOff>
                  </from>
                  <to>
                    <xdr:col>8</xdr:col>
                    <xdr:colOff>0</xdr:colOff>
                    <xdr:row>86</xdr:row>
                    <xdr:rowOff>9525</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5</xdr:col>
                    <xdr:colOff>257175</xdr:colOff>
                    <xdr:row>85</xdr:row>
                    <xdr:rowOff>161925</xdr:rowOff>
                  </from>
                  <to>
                    <xdr:col>6</xdr:col>
                    <xdr:colOff>495300</xdr:colOff>
                    <xdr:row>87</xdr:row>
                    <xdr:rowOff>0</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6</xdr:col>
                    <xdr:colOff>571500</xdr:colOff>
                    <xdr:row>85</xdr:row>
                    <xdr:rowOff>171450</xdr:rowOff>
                  </from>
                  <to>
                    <xdr:col>8</xdr:col>
                    <xdr:colOff>0</xdr:colOff>
                    <xdr:row>87</xdr:row>
                    <xdr:rowOff>9525</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0</xdr:col>
                    <xdr:colOff>1095375</xdr:colOff>
                    <xdr:row>83</xdr:row>
                    <xdr:rowOff>180975</xdr:rowOff>
                  </from>
                  <to>
                    <xdr:col>1</xdr:col>
                    <xdr:colOff>504825</xdr:colOff>
                    <xdr:row>85</xdr:row>
                    <xdr:rowOff>19050</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0</xdr:col>
                    <xdr:colOff>190500</xdr:colOff>
                    <xdr:row>83</xdr:row>
                    <xdr:rowOff>180975</xdr:rowOff>
                  </from>
                  <to>
                    <xdr:col>0</xdr:col>
                    <xdr:colOff>657225</xdr:colOff>
                    <xdr:row>85</xdr:row>
                    <xdr:rowOff>19050</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1</xdr:col>
                    <xdr:colOff>704850</xdr:colOff>
                    <xdr:row>83</xdr:row>
                    <xdr:rowOff>171450</xdr:rowOff>
                  </from>
                  <to>
                    <xdr:col>2</xdr:col>
                    <xdr:colOff>371475</xdr:colOff>
                    <xdr:row>85</xdr:row>
                    <xdr:rowOff>9525</xdr:rowOff>
                  </to>
                </anchor>
              </controlPr>
            </control>
          </mc:Choice>
        </mc:AlternateContent>
        <mc:AlternateContent xmlns:mc="http://schemas.openxmlformats.org/markup-compatibility/2006">
          <mc:Choice Requires="x14">
            <control shapeId="21551" r:id="rId50" name="Check Box 47">
              <controlPr defaultSize="0" autoFill="0" autoLine="0" autoPict="0">
                <anchor moveWithCells="1">
                  <from>
                    <xdr:col>9</xdr:col>
                    <xdr:colOff>295275</xdr:colOff>
                    <xdr:row>84</xdr:row>
                    <xdr:rowOff>0</xdr:rowOff>
                  </from>
                  <to>
                    <xdr:col>9</xdr:col>
                    <xdr:colOff>1009650</xdr:colOff>
                    <xdr:row>85</xdr:row>
                    <xdr:rowOff>28575</xdr:rowOff>
                  </to>
                </anchor>
              </controlPr>
            </control>
          </mc:Choice>
        </mc:AlternateContent>
        <mc:AlternateContent xmlns:mc="http://schemas.openxmlformats.org/markup-compatibility/2006">
          <mc:Choice Requires="x14">
            <control shapeId="21552" r:id="rId51" name="Check Box 48">
              <controlPr defaultSize="0" autoFill="0" autoLine="0" autoPict="0">
                <anchor moveWithCells="1">
                  <from>
                    <xdr:col>9</xdr:col>
                    <xdr:colOff>295275</xdr:colOff>
                    <xdr:row>84</xdr:row>
                    <xdr:rowOff>161925</xdr:rowOff>
                  </from>
                  <to>
                    <xdr:col>9</xdr:col>
                    <xdr:colOff>1009650</xdr:colOff>
                    <xdr:row>86</xdr:row>
                    <xdr:rowOff>0</xdr:rowOff>
                  </to>
                </anchor>
              </controlPr>
            </control>
          </mc:Choice>
        </mc:AlternateContent>
        <mc:AlternateContent xmlns:mc="http://schemas.openxmlformats.org/markup-compatibility/2006">
          <mc:Choice Requires="x14">
            <control shapeId="21553" r:id="rId52" name="Check Box 49">
              <controlPr defaultSize="0" autoFill="0" autoLine="0" autoPict="0">
                <anchor moveWithCells="1">
                  <from>
                    <xdr:col>9</xdr:col>
                    <xdr:colOff>295275</xdr:colOff>
                    <xdr:row>85</xdr:row>
                    <xdr:rowOff>161925</xdr:rowOff>
                  </from>
                  <to>
                    <xdr:col>9</xdr:col>
                    <xdr:colOff>1009650</xdr:colOff>
                    <xdr:row>87</xdr:row>
                    <xdr:rowOff>0</xdr:rowOff>
                  </to>
                </anchor>
              </controlPr>
            </control>
          </mc:Choice>
        </mc:AlternateContent>
        <mc:AlternateContent xmlns:mc="http://schemas.openxmlformats.org/markup-compatibility/2006">
          <mc:Choice Requires="x14">
            <control shapeId="21554" r:id="rId53" name="Check Box 50">
              <controlPr defaultSize="0" autoFill="0" autoLine="0" autoPict="0">
                <anchor moveWithCells="1">
                  <from>
                    <xdr:col>0</xdr:col>
                    <xdr:colOff>171450</xdr:colOff>
                    <xdr:row>78</xdr:row>
                    <xdr:rowOff>0</xdr:rowOff>
                  </from>
                  <to>
                    <xdr:col>0</xdr:col>
                    <xdr:colOff>904875</xdr:colOff>
                    <xdr:row>79</xdr:row>
                    <xdr:rowOff>28575</xdr:rowOff>
                  </to>
                </anchor>
              </controlPr>
            </control>
          </mc:Choice>
        </mc:AlternateContent>
        <mc:AlternateContent xmlns:mc="http://schemas.openxmlformats.org/markup-compatibility/2006">
          <mc:Choice Requires="x14">
            <control shapeId="21555" r:id="rId54" name="Check Box 51">
              <controlPr defaultSize="0" autoFill="0" autoLine="0" autoPict="0">
                <anchor moveWithCells="1">
                  <from>
                    <xdr:col>0</xdr:col>
                    <xdr:colOff>1076325</xdr:colOff>
                    <xdr:row>78</xdr:row>
                    <xdr:rowOff>0</xdr:rowOff>
                  </from>
                  <to>
                    <xdr:col>1</xdr:col>
                    <xdr:colOff>485775</xdr:colOff>
                    <xdr:row>79</xdr:row>
                    <xdr:rowOff>28575</xdr:rowOff>
                  </to>
                </anchor>
              </controlPr>
            </control>
          </mc:Choice>
        </mc:AlternateContent>
        <mc:AlternateContent xmlns:mc="http://schemas.openxmlformats.org/markup-compatibility/2006">
          <mc:Choice Requires="x14">
            <control shapeId="21556" r:id="rId55" name="Check Box 52">
              <controlPr defaultSize="0" autoFill="0" autoLine="0" autoPict="0">
                <anchor moveWithCells="1">
                  <from>
                    <xdr:col>1</xdr:col>
                    <xdr:colOff>695325</xdr:colOff>
                    <xdr:row>77</xdr:row>
                    <xdr:rowOff>180975</xdr:rowOff>
                  </from>
                  <to>
                    <xdr:col>2</xdr:col>
                    <xdr:colOff>361950</xdr:colOff>
                    <xdr:row>79</xdr:row>
                    <xdr:rowOff>19050</xdr:rowOff>
                  </to>
                </anchor>
              </controlPr>
            </control>
          </mc:Choice>
        </mc:AlternateContent>
        <mc:AlternateContent xmlns:mc="http://schemas.openxmlformats.org/markup-compatibility/2006">
          <mc:Choice Requires="x14">
            <control shapeId="21557" r:id="rId56" name="Check Box 53">
              <controlPr defaultSize="0" autoFill="0" autoLine="0" autoPict="0">
                <anchor moveWithCells="1">
                  <from>
                    <xdr:col>0</xdr:col>
                    <xdr:colOff>171450</xdr:colOff>
                    <xdr:row>79</xdr:row>
                    <xdr:rowOff>0</xdr:rowOff>
                  </from>
                  <to>
                    <xdr:col>0</xdr:col>
                    <xdr:colOff>904875</xdr:colOff>
                    <xdr:row>80</xdr:row>
                    <xdr:rowOff>28575</xdr:rowOff>
                  </to>
                </anchor>
              </controlPr>
            </control>
          </mc:Choice>
        </mc:AlternateContent>
        <mc:AlternateContent xmlns:mc="http://schemas.openxmlformats.org/markup-compatibility/2006">
          <mc:Choice Requires="x14">
            <control shapeId="21558" r:id="rId57" name="Check Box 54">
              <controlPr defaultSize="0" autoFill="0" autoLine="0" autoPict="0">
                <anchor moveWithCells="1">
                  <from>
                    <xdr:col>0</xdr:col>
                    <xdr:colOff>1076325</xdr:colOff>
                    <xdr:row>79</xdr:row>
                    <xdr:rowOff>0</xdr:rowOff>
                  </from>
                  <to>
                    <xdr:col>1</xdr:col>
                    <xdr:colOff>485775</xdr:colOff>
                    <xdr:row>80</xdr:row>
                    <xdr:rowOff>28575</xdr:rowOff>
                  </to>
                </anchor>
              </controlPr>
            </control>
          </mc:Choice>
        </mc:AlternateContent>
        <mc:AlternateContent xmlns:mc="http://schemas.openxmlformats.org/markup-compatibility/2006">
          <mc:Choice Requires="x14">
            <control shapeId="21559" r:id="rId58" name="Check Box 55">
              <controlPr defaultSize="0" autoFill="0" autoLine="0" autoPict="0">
                <anchor moveWithCells="1">
                  <from>
                    <xdr:col>1</xdr:col>
                    <xdr:colOff>695325</xdr:colOff>
                    <xdr:row>78</xdr:row>
                    <xdr:rowOff>180975</xdr:rowOff>
                  </from>
                  <to>
                    <xdr:col>2</xdr:col>
                    <xdr:colOff>361950</xdr:colOff>
                    <xdr:row>80</xdr:row>
                    <xdr:rowOff>19050</xdr:rowOff>
                  </to>
                </anchor>
              </controlPr>
            </control>
          </mc:Choice>
        </mc:AlternateContent>
        <mc:AlternateContent xmlns:mc="http://schemas.openxmlformats.org/markup-compatibility/2006">
          <mc:Choice Requires="x14">
            <control shapeId="21560" r:id="rId59" name="Check Box 56">
              <controlPr defaultSize="0" autoFill="0" autoLine="0" autoPict="0">
                <anchor moveWithCells="1">
                  <from>
                    <xdr:col>0</xdr:col>
                    <xdr:colOff>1095375</xdr:colOff>
                    <xdr:row>84</xdr:row>
                    <xdr:rowOff>180975</xdr:rowOff>
                  </from>
                  <to>
                    <xdr:col>1</xdr:col>
                    <xdr:colOff>504825</xdr:colOff>
                    <xdr:row>86</xdr:row>
                    <xdr:rowOff>19050</xdr:rowOff>
                  </to>
                </anchor>
              </controlPr>
            </control>
          </mc:Choice>
        </mc:AlternateContent>
        <mc:AlternateContent xmlns:mc="http://schemas.openxmlformats.org/markup-compatibility/2006">
          <mc:Choice Requires="x14">
            <control shapeId="21561" r:id="rId60" name="Check Box 57">
              <controlPr defaultSize="0" autoFill="0" autoLine="0" autoPict="0">
                <anchor moveWithCells="1">
                  <from>
                    <xdr:col>0</xdr:col>
                    <xdr:colOff>190500</xdr:colOff>
                    <xdr:row>84</xdr:row>
                    <xdr:rowOff>180975</xdr:rowOff>
                  </from>
                  <to>
                    <xdr:col>0</xdr:col>
                    <xdr:colOff>657225</xdr:colOff>
                    <xdr:row>86</xdr:row>
                    <xdr:rowOff>19050</xdr:rowOff>
                  </to>
                </anchor>
              </controlPr>
            </control>
          </mc:Choice>
        </mc:AlternateContent>
        <mc:AlternateContent xmlns:mc="http://schemas.openxmlformats.org/markup-compatibility/2006">
          <mc:Choice Requires="x14">
            <control shapeId="21562" r:id="rId61" name="Check Box 58">
              <controlPr defaultSize="0" autoFill="0" autoLine="0" autoPict="0">
                <anchor moveWithCells="1">
                  <from>
                    <xdr:col>1</xdr:col>
                    <xdr:colOff>704850</xdr:colOff>
                    <xdr:row>84</xdr:row>
                    <xdr:rowOff>171450</xdr:rowOff>
                  </from>
                  <to>
                    <xdr:col>2</xdr:col>
                    <xdr:colOff>371475</xdr:colOff>
                    <xdr:row>86</xdr:row>
                    <xdr:rowOff>9525</xdr:rowOff>
                  </to>
                </anchor>
              </controlPr>
            </control>
          </mc:Choice>
        </mc:AlternateContent>
        <mc:AlternateContent xmlns:mc="http://schemas.openxmlformats.org/markup-compatibility/2006">
          <mc:Choice Requires="x14">
            <control shapeId="21563" r:id="rId62" name="Check Box 59">
              <controlPr defaultSize="0" autoFill="0" autoLine="0" autoPict="0">
                <anchor moveWithCells="1">
                  <from>
                    <xdr:col>0</xdr:col>
                    <xdr:colOff>1095375</xdr:colOff>
                    <xdr:row>85</xdr:row>
                    <xdr:rowOff>180975</xdr:rowOff>
                  </from>
                  <to>
                    <xdr:col>1</xdr:col>
                    <xdr:colOff>504825</xdr:colOff>
                    <xdr:row>87</xdr:row>
                    <xdr:rowOff>19050</xdr:rowOff>
                  </to>
                </anchor>
              </controlPr>
            </control>
          </mc:Choice>
        </mc:AlternateContent>
        <mc:AlternateContent xmlns:mc="http://schemas.openxmlformats.org/markup-compatibility/2006">
          <mc:Choice Requires="x14">
            <control shapeId="21564" r:id="rId63" name="Check Box 60">
              <controlPr defaultSize="0" autoFill="0" autoLine="0" autoPict="0">
                <anchor moveWithCells="1">
                  <from>
                    <xdr:col>0</xdr:col>
                    <xdr:colOff>190500</xdr:colOff>
                    <xdr:row>85</xdr:row>
                    <xdr:rowOff>180975</xdr:rowOff>
                  </from>
                  <to>
                    <xdr:col>0</xdr:col>
                    <xdr:colOff>657225</xdr:colOff>
                    <xdr:row>87</xdr:row>
                    <xdr:rowOff>19050</xdr:rowOff>
                  </to>
                </anchor>
              </controlPr>
            </control>
          </mc:Choice>
        </mc:AlternateContent>
        <mc:AlternateContent xmlns:mc="http://schemas.openxmlformats.org/markup-compatibility/2006">
          <mc:Choice Requires="x14">
            <control shapeId="21565" r:id="rId64" name="Check Box 61">
              <controlPr defaultSize="0" autoFill="0" autoLine="0" autoPict="0">
                <anchor moveWithCells="1">
                  <from>
                    <xdr:col>1</xdr:col>
                    <xdr:colOff>704850</xdr:colOff>
                    <xdr:row>85</xdr:row>
                    <xdr:rowOff>171450</xdr:rowOff>
                  </from>
                  <to>
                    <xdr:col>2</xdr:col>
                    <xdr:colOff>371475</xdr:colOff>
                    <xdr:row>87</xdr:row>
                    <xdr:rowOff>9525</xdr:rowOff>
                  </to>
                </anchor>
              </controlPr>
            </control>
          </mc:Choice>
        </mc:AlternateContent>
        <mc:AlternateContent xmlns:mc="http://schemas.openxmlformats.org/markup-compatibility/2006">
          <mc:Choice Requires="x14">
            <control shapeId="21566" r:id="rId65" name="Check Box 62">
              <controlPr defaultSize="0" autoFill="0" autoLine="0" autoPict="0">
                <anchor moveWithCells="1">
                  <from>
                    <xdr:col>3</xdr:col>
                    <xdr:colOff>333375</xdr:colOff>
                    <xdr:row>72</xdr:row>
                    <xdr:rowOff>0</xdr:rowOff>
                  </from>
                  <to>
                    <xdr:col>3</xdr:col>
                    <xdr:colOff>933450</xdr:colOff>
                    <xdr:row>73</xdr:row>
                    <xdr:rowOff>28575</xdr:rowOff>
                  </to>
                </anchor>
              </controlPr>
            </control>
          </mc:Choice>
        </mc:AlternateContent>
        <mc:AlternateContent xmlns:mc="http://schemas.openxmlformats.org/markup-compatibility/2006">
          <mc:Choice Requires="x14">
            <control shapeId="21567" r:id="rId66" name="Check Box 63">
              <controlPr defaultSize="0" autoFill="0" autoLine="0" autoPict="0">
                <anchor moveWithCells="1">
                  <from>
                    <xdr:col>3</xdr:col>
                    <xdr:colOff>1047750</xdr:colOff>
                    <xdr:row>72</xdr:row>
                    <xdr:rowOff>0</xdr:rowOff>
                  </from>
                  <to>
                    <xdr:col>4</xdr:col>
                    <xdr:colOff>523875</xdr:colOff>
                    <xdr:row>73</xdr:row>
                    <xdr:rowOff>28575</xdr:rowOff>
                  </to>
                </anchor>
              </controlPr>
            </control>
          </mc:Choice>
        </mc:AlternateContent>
        <mc:AlternateContent xmlns:mc="http://schemas.openxmlformats.org/markup-compatibility/2006">
          <mc:Choice Requires="x14">
            <control shapeId="21568" r:id="rId67" name="Check Box 64">
              <controlPr defaultSize="0" autoFill="0" autoLine="0" autoPict="0">
                <anchor moveWithCells="1">
                  <from>
                    <xdr:col>10</xdr:col>
                    <xdr:colOff>104775</xdr:colOff>
                    <xdr:row>19</xdr:row>
                    <xdr:rowOff>0</xdr:rowOff>
                  </from>
                  <to>
                    <xdr:col>11</xdr:col>
                    <xdr:colOff>38100</xdr:colOff>
                    <xdr:row>20</xdr:row>
                    <xdr:rowOff>28575</xdr:rowOff>
                  </to>
                </anchor>
              </controlPr>
            </control>
          </mc:Choice>
        </mc:AlternateContent>
        <mc:AlternateContent xmlns:mc="http://schemas.openxmlformats.org/markup-compatibility/2006">
          <mc:Choice Requires="x14">
            <control shapeId="21569" r:id="rId68" name="Check Box 65">
              <controlPr defaultSize="0" autoFill="0" autoLine="0" autoPict="0">
                <anchor moveWithCells="1">
                  <from>
                    <xdr:col>10</xdr:col>
                    <xdr:colOff>647700</xdr:colOff>
                    <xdr:row>19</xdr:row>
                    <xdr:rowOff>0</xdr:rowOff>
                  </from>
                  <to>
                    <xdr:col>11</xdr:col>
                    <xdr:colOff>695325</xdr:colOff>
                    <xdr:row>20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769"/>
  <sheetViews>
    <sheetView zoomScaleNormal="100" workbookViewId="0">
      <selection activeCell="D50" sqref="D50:F50"/>
    </sheetView>
  </sheetViews>
  <sheetFormatPr defaultRowHeight="15" x14ac:dyDescent="0.25"/>
  <cols>
    <col min="1" max="1" width="17.28515625" style="132" customWidth="1"/>
    <col min="2" max="2" width="11.7109375" style="132" customWidth="1"/>
    <col min="3" max="3" width="12" style="132" customWidth="1"/>
    <col min="4" max="4" width="17.28515625" style="132" customWidth="1"/>
    <col min="5" max="5" width="11.140625" style="132" customWidth="1"/>
    <col min="6" max="6" width="9.7109375" style="132" customWidth="1"/>
    <col min="7" max="7" width="9.140625" style="132"/>
    <col min="8" max="8" width="11.7109375" style="132" customWidth="1"/>
    <col min="9" max="9" width="13.140625" style="132" customWidth="1"/>
    <col min="10" max="10" width="17.7109375" style="132" customWidth="1"/>
    <col min="11" max="11" width="9.28515625" style="132" customWidth="1"/>
    <col min="12" max="12" width="11" style="132" customWidth="1"/>
    <col min="13" max="13" width="9.140625" style="138"/>
    <col min="14" max="18" width="9.140625" style="138" hidden="1" customWidth="1"/>
    <col min="19" max="70" width="9.140625" style="138"/>
    <col min="71" max="255" width="9.140625" style="132"/>
    <col min="256" max="256" width="17.28515625" style="132" customWidth="1"/>
    <col min="257" max="257" width="11.7109375" style="132" customWidth="1"/>
    <col min="258" max="258" width="12" style="132" customWidth="1"/>
    <col min="259" max="259" width="18.140625" style="132" customWidth="1"/>
    <col min="260" max="262" width="9.140625" style="132"/>
    <col min="263" max="263" width="11.7109375" style="132" customWidth="1"/>
    <col min="264" max="264" width="13.140625" style="132" customWidth="1"/>
    <col min="265" max="265" width="17.7109375" style="132" customWidth="1"/>
    <col min="266" max="511" width="9.140625" style="132"/>
    <col min="512" max="512" width="17.28515625" style="132" customWidth="1"/>
    <col min="513" max="513" width="11.7109375" style="132" customWidth="1"/>
    <col min="514" max="514" width="12" style="132" customWidth="1"/>
    <col min="515" max="515" width="18.140625" style="132" customWidth="1"/>
    <col min="516" max="518" width="9.140625" style="132"/>
    <col min="519" max="519" width="11.7109375" style="132" customWidth="1"/>
    <col min="520" max="520" width="13.140625" style="132" customWidth="1"/>
    <col min="521" max="521" width="17.7109375" style="132" customWidth="1"/>
    <col min="522" max="767" width="9.140625" style="132"/>
    <col min="768" max="768" width="17.28515625" style="132" customWidth="1"/>
    <col min="769" max="769" width="11.7109375" style="132" customWidth="1"/>
    <col min="770" max="770" width="12" style="132" customWidth="1"/>
    <col min="771" max="771" width="18.140625" style="132" customWidth="1"/>
    <col min="772" max="774" width="9.140625" style="132"/>
    <col min="775" max="775" width="11.7109375" style="132" customWidth="1"/>
    <col min="776" max="776" width="13.140625" style="132" customWidth="1"/>
    <col min="777" max="777" width="17.7109375" style="132" customWidth="1"/>
    <col min="778" max="1023" width="9.140625" style="132"/>
    <col min="1024" max="1024" width="17.28515625" style="132" customWidth="1"/>
    <col min="1025" max="1025" width="11.7109375" style="132" customWidth="1"/>
    <col min="1026" max="1026" width="12" style="132" customWidth="1"/>
    <col min="1027" max="1027" width="18.140625" style="132" customWidth="1"/>
    <col min="1028" max="1030" width="9.140625" style="132"/>
    <col min="1031" max="1031" width="11.7109375" style="132" customWidth="1"/>
    <col min="1032" max="1032" width="13.140625" style="132" customWidth="1"/>
    <col min="1033" max="1033" width="17.7109375" style="132" customWidth="1"/>
    <col min="1034" max="1279" width="9.140625" style="132"/>
    <col min="1280" max="1280" width="17.28515625" style="132" customWidth="1"/>
    <col min="1281" max="1281" width="11.7109375" style="132" customWidth="1"/>
    <col min="1282" max="1282" width="12" style="132" customWidth="1"/>
    <col min="1283" max="1283" width="18.140625" style="132" customWidth="1"/>
    <col min="1284" max="1286" width="9.140625" style="132"/>
    <col min="1287" max="1287" width="11.7109375" style="132" customWidth="1"/>
    <col min="1288" max="1288" width="13.140625" style="132" customWidth="1"/>
    <col min="1289" max="1289" width="17.7109375" style="132" customWidth="1"/>
    <col min="1290" max="1535" width="9.140625" style="132"/>
    <col min="1536" max="1536" width="17.28515625" style="132" customWidth="1"/>
    <col min="1537" max="1537" width="11.7109375" style="132" customWidth="1"/>
    <col min="1538" max="1538" width="12" style="132" customWidth="1"/>
    <col min="1539" max="1539" width="18.140625" style="132" customWidth="1"/>
    <col min="1540" max="1542" width="9.140625" style="132"/>
    <col min="1543" max="1543" width="11.7109375" style="132" customWidth="1"/>
    <col min="1544" max="1544" width="13.140625" style="132" customWidth="1"/>
    <col min="1545" max="1545" width="17.7109375" style="132" customWidth="1"/>
    <col min="1546" max="1791" width="9.140625" style="132"/>
    <col min="1792" max="1792" width="17.28515625" style="132" customWidth="1"/>
    <col min="1793" max="1793" width="11.7109375" style="132" customWidth="1"/>
    <col min="1794" max="1794" width="12" style="132" customWidth="1"/>
    <col min="1795" max="1795" width="18.140625" style="132" customWidth="1"/>
    <col min="1796" max="1798" width="9.140625" style="132"/>
    <col min="1799" max="1799" width="11.7109375" style="132" customWidth="1"/>
    <col min="1800" max="1800" width="13.140625" style="132" customWidth="1"/>
    <col min="1801" max="1801" width="17.7109375" style="132" customWidth="1"/>
    <col min="1802" max="2047" width="9.140625" style="132"/>
    <col min="2048" max="2048" width="17.28515625" style="132" customWidth="1"/>
    <col min="2049" max="2049" width="11.7109375" style="132" customWidth="1"/>
    <col min="2050" max="2050" width="12" style="132" customWidth="1"/>
    <col min="2051" max="2051" width="18.140625" style="132" customWidth="1"/>
    <col min="2052" max="2054" width="9.140625" style="132"/>
    <col min="2055" max="2055" width="11.7109375" style="132" customWidth="1"/>
    <col min="2056" max="2056" width="13.140625" style="132" customWidth="1"/>
    <col min="2057" max="2057" width="17.7109375" style="132" customWidth="1"/>
    <col min="2058" max="2303" width="9.140625" style="132"/>
    <col min="2304" max="2304" width="17.28515625" style="132" customWidth="1"/>
    <col min="2305" max="2305" width="11.7109375" style="132" customWidth="1"/>
    <col min="2306" max="2306" width="12" style="132" customWidth="1"/>
    <col min="2307" max="2307" width="18.140625" style="132" customWidth="1"/>
    <col min="2308" max="2310" width="9.140625" style="132"/>
    <col min="2311" max="2311" width="11.7109375" style="132" customWidth="1"/>
    <col min="2312" max="2312" width="13.140625" style="132" customWidth="1"/>
    <col min="2313" max="2313" width="17.7109375" style="132" customWidth="1"/>
    <col min="2314" max="2559" width="9.140625" style="132"/>
    <col min="2560" max="2560" width="17.28515625" style="132" customWidth="1"/>
    <col min="2561" max="2561" width="11.7109375" style="132" customWidth="1"/>
    <col min="2562" max="2562" width="12" style="132" customWidth="1"/>
    <col min="2563" max="2563" width="18.140625" style="132" customWidth="1"/>
    <col min="2564" max="2566" width="9.140625" style="132"/>
    <col min="2567" max="2567" width="11.7109375" style="132" customWidth="1"/>
    <col min="2568" max="2568" width="13.140625" style="132" customWidth="1"/>
    <col min="2569" max="2569" width="17.7109375" style="132" customWidth="1"/>
    <col min="2570" max="2815" width="9.140625" style="132"/>
    <col min="2816" max="2816" width="17.28515625" style="132" customWidth="1"/>
    <col min="2817" max="2817" width="11.7109375" style="132" customWidth="1"/>
    <col min="2818" max="2818" width="12" style="132" customWidth="1"/>
    <col min="2819" max="2819" width="18.140625" style="132" customWidth="1"/>
    <col min="2820" max="2822" width="9.140625" style="132"/>
    <col min="2823" max="2823" width="11.7109375" style="132" customWidth="1"/>
    <col min="2824" max="2824" width="13.140625" style="132" customWidth="1"/>
    <col min="2825" max="2825" width="17.7109375" style="132" customWidth="1"/>
    <col min="2826" max="3071" width="9.140625" style="132"/>
    <col min="3072" max="3072" width="17.28515625" style="132" customWidth="1"/>
    <col min="3073" max="3073" width="11.7109375" style="132" customWidth="1"/>
    <col min="3074" max="3074" width="12" style="132" customWidth="1"/>
    <col min="3075" max="3075" width="18.140625" style="132" customWidth="1"/>
    <col min="3076" max="3078" width="9.140625" style="132"/>
    <col min="3079" max="3079" width="11.7109375" style="132" customWidth="1"/>
    <col min="3080" max="3080" width="13.140625" style="132" customWidth="1"/>
    <col min="3081" max="3081" width="17.7109375" style="132" customWidth="1"/>
    <col min="3082" max="3327" width="9.140625" style="132"/>
    <col min="3328" max="3328" width="17.28515625" style="132" customWidth="1"/>
    <col min="3329" max="3329" width="11.7109375" style="132" customWidth="1"/>
    <col min="3330" max="3330" width="12" style="132" customWidth="1"/>
    <col min="3331" max="3331" width="18.140625" style="132" customWidth="1"/>
    <col min="3332" max="3334" width="9.140625" style="132"/>
    <col min="3335" max="3335" width="11.7109375" style="132" customWidth="1"/>
    <col min="3336" max="3336" width="13.140625" style="132" customWidth="1"/>
    <col min="3337" max="3337" width="17.7109375" style="132" customWidth="1"/>
    <col min="3338" max="3583" width="9.140625" style="132"/>
    <col min="3584" max="3584" width="17.28515625" style="132" customWidth="1"/>
    <col min="3585" max="3585" width="11.7109375" style="132" customWidth="1"/>
    <col min="3586" max="3586" width="12" style="132" customWidth="1"/>
    <col min="3587" max="3587" width="18.140625" style="132" customWidth="1"/>
    <col min="3588" max="3590" width="9.140625" style="132"/>
    <col min="3591" max="3591" width="11.7109375" style="132" customWidth="1"/>
    <col min="3592" max="3592" width="13.140625" style="132" customWidth="1"/>
    <col min="3593" max="3593" width="17.7109375" style="132" customWidth="1"/>
    <col min="3594" max="3839" width="9.140625" style="132"/>
    <col min="3840" max="3840" width="17.28515625" style="132" customWidth="1"/>
    <col min="3841" max="3841" width="11.7109375" style="132" customWidth="1"/>
    <col min="3842" max="3842" width="12" style="132" customWidth="1"/>
    <col min="3843" max="3843" width="18.140625" style="132" customWidth="1"/>
    <col min="3844" max="3846" width="9.140625" style="132"/>
    <col min="3847" max="3847" width="11.7109375" style="132" customWidth="1"/>
    <col min="3848" max="3848" width="13.140625" style="132" customWidth="1"/>
    <col min="3849" max="3849" width="17.7109375" style="132" customWidth="1"/>
    <col min="3850" max="4095" width="9.140625" style="132"/>
    <col min="4096" max="4096" width="17.28515625" style="132" customWidth="1"/>
    <col min="4097" max="4097" width="11.7109375" style="132" customWidth="1"/>
    <col min="4098" max="4098" width="12" style="132" customWidth="1"/>
    <col min="4099" max="4099" width="18.140625" style="132" customWidth="1"/>
    <col min="4100" max="4102" width="9.140625" style="132"/>
    <col min="4103" max="4103" width="11.7109375" style="132" customWidth="1"/>
    <col min="4104" max="4104" width="13.140625" style="132" customWidth="1"/>
    <col min="4105" max="4105" width="17.7109375" style="132" customWidth="1"/>
    <col min="4106" max="4351" width="9.140625" style="132"/>
    <col min="4352" max="4352" width="17.28515625" style="132" customWidth="1"/>
    <col min="4353" max="4353" width="11.7109375" style="132" customWidth="1"/>
    <col min="4354" max="4354" width="12" style="132" customWidth="1"/>
    <col min="4355" max="4355" width="18.140625" style="132" customWidth="1"/>
    <col min="4356" max="4358" width="9.140625" style="132"/>
    <col min="4359" max="4359" width="11.7109375" style="132" customWidth="1"/>
    <col min="4360" max="4360" width="13.140625" style="132" customWidth="1"/>
    <col min="4361" max="4361" width="17.7109375" style="132" customWidth="1"/>
    <col min="4362" max="4607" width="9.140625" style="132"/>
    <col min="4608" max="4608" width="17.28515625" style="132" customWidth="1"/>
    <col min="4609" max="4609" width="11.7109375" style="132" customWidth="1"/>
    <col min="4610" max="4610" width="12" style="132" customWidth="1"/>
    <col min="4611" max="4611" width="18.140625" style="132" customWidth="1"/>
    <col min="4612" max="4614" width="9.140625" style="132"/>
    <col min="4615" max="4615" width="11.7109375" style="132" customWidth="1"/>
    <col min="4616" max="4616" width="13.140625" style="132" customWidth="1"/>
    <col min="4617" max="4617" width="17.7109375" style="132" customWidth="1"/>
    <col min="4618" max="4863" width="9.140625" style="132"/>
    <col min="4864" max="4864" width="17.28515625" style="132" customWidth="1"/>
    <col min="4865" max="4865" width="11.7109375" style="132" customWidth="1"/>
    <col min="4866" max="4866" width="12" style="132" customWidth="1"/>
    <col min="4867" max="4867" width="18.140625" style="132" customWidth="1"/>
    <col min="4868" max="4870" width="9.140625" style="132"/>
    <col min="4871" max="4871" width="11.7109375" style="132" customWidth="1"/>
    <col min="4872" max="4872" width="13.140625" style="132" customWidth="1"/>
    <col min="4873" max="4873" width="17.7109375" style="132" customWidth="1"/>
    <col min="4874" max="5119" width="9.140625" style="132"/>
    <col min="5120" max="5120" width="17.28515625" style="132" customWidth="1"/>
    <col min="5121" max="5121" width="11.7109375" style="132" customWidth="1"/>
    <col min="5122" max="5122" width="12" style="132" customWidth="1"/>
    <col min="5123" max="5123" width="18.140625" style="132" customWidth="1"/>
    <col min="5124" max="5126" width="9.140625" style="132"/>
    <col min="5127" max="5127" width="11.7109375" style="132" customWidth="1"/>
    <col min="5128" max="5128" width="13.140625" style="132" customWidth="1"/>
    <col min="5129" max="5129" width="17.7109375" style="132" customWidth="1"/>
    <col min="5130" max="5375" width="9.140625" style="132"/>
    <col min="5376" max="5376" width="17.28515625" style="132" customWidth="1"/>
    <col min="5377" max="5377" width="11.7109375" style="132" customWidth="1"/>
    <col min="5378" max="5378" width="12" style="132" customWidth="1"/>
    <col min="5379" max="5379" width="18.140625" style="132" customWidth="1"/>
    <col min="5380" max="5382" width="9.140625" style="132"/>
    <col min="5383" max="5383" width="11.7109375" style="132" customWidth="1"/>
    <col min="5384" max="5384" width="13.140625" style="132" customWidth="1"/>
    <col min="5385" max="5385" width="17.7109375" style="132" customWidth="1"/>
    <col min="5386" max="5631" width="9.140625" style="132"/>
    <col min="5632" max="5632" width="17.28515625" style="132" customWidth="1"/>
    <col min="5633" max="5633" width="11.7109375" style="132" customWidth="1"/>
    <col min="5634" max="5634" width="12" style="132" customWidth="1"/>
    <col min="5635" max="5635" width="18.140625" style="132" customWidth="1"/>
    <col min="5636" max="5638" width="9.140625" style="132"/>
    <col min="5639" max="5639" width="11.7109375" style="132" customWidth="1"/>
    <col min="5640" max="5640" width="13.140625" style="132" customWidth="1"/>
    <col min="5641" max="5641" width="17.7109375" style="132" customWidth="1"/>
    <col min="5642" max="5887" width="9.140625" style="132"/>
    <col min="5888" max="5888" width="17.28515625" style="132" customWidth="1"/>
    <col min="5889" max="5889" width="11.7109375" style="132" customWidth="1"/>
    <col min="5890" max="5890" width="12" style="132" customWidth="1"/>
    <col min="5891" max="5891" width="18.140625" style="132" customWidth="1"/>
    <col min="5892" max="5894" width="9.140625" style="132"/>
    <col min="5895" max="5895" width="11.7109375" style="132" customWidth="1"/>
    <col min="5896" max="5896" width="13.140625" style="132" customWidth="1"/>
    <col min="5897" max="5897" width="17.7109375" style="132" customWidth="1"/>
    <col min="5898" max="6143" width="9.140625" style="132"/>
    <col min="6144" max="6144" width="17.28515625" style="132" customWidth="1"/>
    <col min="6145" max="6145" width="11.7109375" style="132" customWidth="1"/>
    <col min="6146" max="6146" width="12" style="132" customWidth="1"/>
    <col min="6147" max="6147" width="18.140625" style="132" customWidth="1"/>
    <col min="6148" max="6150" width="9.140625" style="132"/>
    <col min="6151" max="6151" width="11.7109375" style="132" customWidth="1"/>
    <col min="6152" max="6152" width="13.140625" style="132" customWidth="1"/>
    <col min="6153" max="6153" width="17.7109375" style="132" customWidth="1"/>
    <col min="6154" max="6399" width="9.140625" style="132"/>
    <col min="6400" max="6400" width="17.28515625" style="132" customWidth="1"/>
    <col min="6401" max="6401" width="11.7109375" style="132" customWidth="1"/>
    <col min="6402" max="6402" width="12" style="132" customWidth="1"/>
    <col min="6403" max="6403" width="18.140625" style="132" customWidth="1"/>
    <col min="6404" max="6406" width="9.140625" style="132"/>
    <col min="6407" max="6407" width="11.7109375" style="132" customWidth="1"/>
    <col min="6408" max="6408" width="13.140625" style="132" customWidth="1"/>
    <col min="6409" max="6409" width="17.7109375" style="132" customWidth="1"/>
    <col min="6410" max="6655" width="9.140625" style="132"/>
    <col min="6656" max="6656" width="17.28515625" style="132" customWidth="1"/>
    <col min="6657" max="6657" width="11.7109375" style="132" customWidth="1"/>
    <col min="6658" max="6658" width="12" style="132" customWidth="1"/>
    <col min="6659" max="6659" width="18.140625" style="132" customWidth="1"/>
    <col min="6660" max="6662" width="9.140625" style="132"/>
    <col min="6663" max="6663" width="11.7109375" style="132" customWidth="1"/>
    <col min="6664" max="6664" width="13.140625" style="132" customWidth="1"/>
    <col min="6665" max="6665" width="17.7109375" style="132" customWidth="1"/>
    <col min="6666" max="6911" width="9.140625" style="132"/>
    <col min="6912" max="6912" width="17.28515625" style="132" customWidth="1"/>
    <col min="6913" max="6913" width="11.7109375" style="132" customWidth="1"/>
    <col min="6914" max="6914" width="12" style="132" customWidth="1"/>
    <col min="6915" max="6915" width="18.140625" style="132" customWidth="1"/>
    <col min="6916" max="6918" width="9.140625" style="132"/>
    <col min="6919" max="6919" width="11.7109375" style="132" customWidth="1"/>
    <col min="6920" max="6920" width="13.140625" style="132" customWidth="1"/>
    <col min="6921" max="6921" width="17.7109375" style="132" customWidth="1"/>
    <col min="6922" max="7167" width="9.140625" style="132"/>
    <col min="7168" max="7168" width="17.28515625" style="132" customWidth="1"/>
    <col min="7169" max="7169" width="11.7109375" style="132" customWidth="1"/>
    <col min="7170" max="7170" width="12" style="132" customWidth="1"/>
    <col min="7171" max="7171" width="18.140625" style="132" customWidth="1"/>
    <col min="7172" max="7174" width="9.140625" style="132"/>
    <col min="7175" max="7175" width="11.7109375" style="132" customWidth="1"/>
    <col min="7176" max="7176" width="13.140625" style="132" customWidth="1"/>
    <col min="7177" max="7177" width="17.7109375" style="132" customWidth="1"/>
    <col min="7178" max="7423" width="9.140625" style="132"/>
    <col min="7424" max="7424" width="17.28515625" style="132" customWidth="1"/>
    <col min="7425" max="7425" width="11.7109375" style="132" customWidth="1"/>
    <col min="7426" max="7426" width="12" style="132" customWidth="1"/>
    <col min="7427" max="7427" width="18.140625" style="132" customWidth="1"/>
    <col min="7428" max="7430" width="9.140625" style="132"/>
    <col min="7431" max="7431" width="11.7109375" style="132" customWidth="1"/>
    <col min="7432" max="7432" width="13.140625" style="132" customWidth="1"/>
    <col min="7433" max="7433" width="17.7109375" style="132" customWidth="1"/>
    <col min="7434" max="7679" width="9.140625" style="132"/>
    <col min="7680" max="7680" width="17.28515625" style="132" customWidth="1"/>
    <col min="7681" max="7681" width="11.7109375" style="132" customWidth="1"/>
    <col min="7682" max="7682" width="12" style="132" customWidth="1"/>
    <col min="7683" max="7683" width="18.140625" style="132" customWidth="1"/>
    <col min="7684" max="7686" width="9.140625" style="132"/>
    <col min="7687" max="7687" width="11.7109375" style="132" customWidth="1"/>
    <col min="7688" max="7688" width="13.140625" style="132" customWidth="1"/>
    <col min="7689" max="7689" width="17.7109375" style="132" customWidth="1"/>
    <col min="7690" max="7935" width="9.140625" style="132"/>
    <col min="7936" max="7936" width="17.28515625" style="132" customWidth="1"/>
    <col min="7937" max="7937" width="11.7109375" style="132" customWidth="1"/>
    <col min="7938" max="7938" width="12" style="132" customWidth="1"/>
    <col min="7939" max="7939" width="18.140625" style="132" customWidth="1"/>
    <col min="7940" max="7942" width="9.140625" style="132"/>
    <col min="7943" max="7943" width="11.7109375" style="132" customWidth="1"/>
    <col min="7944" max="7944" width="13.140625" style="132" customWidth="1"/>
    <col min="7945" max="7945" width="17.7109375" style="132" customWidth="1"/>
    <col min="7946" max="8191" width="9.140625" style="132"/>
    <col min="8192" max="8192" width="17.28515625" style="132" customWidth="1"/>
    <col min="8193" max="8193" width="11.7109375" style="132" customWidth="1"/>
    <col min="8194" max="8194" width="12" style="132" customWidth="1"/>
    <col min="8195" max="8195" width="18.140625" style="132" customWidth="1"/>
    <col min="8196" max="8198" width="9.140625" style="132"/>
    <col min="8199" max="8199" width="11.7109375" style="132" customWidth="1"/>
    <col min="8200" max="8200" width="13.140625" style="132" customWidth="1"/>
    <col min="8201" max="8201" width="17.7109375" style="132" customWidth="1"/>
    <col min="8202" max="8447" width="9.140625" style="132"/>
    <col min="8448" max="8448" width="17.28515625" style="132" customWidth="1"/>
    <col min="8449" max="8449" width="11.7109375" style="132" customWidth="1"/>
    <col min="8450" max="8450" width="12" style="132" customWidth="1"/>
    <col min="8451" max="8451" width="18.140625" style="132" customWidth="1"/>
    <col min="8452" max="8454" width="9.140625" style="132"/>
    <col min="8455" max="8455" width="11.7109375" style="132" customWidth="1"/>
    <col min="8456" max="8456" width="13.140625" style="132" customWidth="1"/>
    <col min="8457" max="8457" width="17.7109375" style="132" customWidth="1"/>
    <col min="8458" max="8703" width="9.140625" style="132"/>
    <col min="8704" max="8704" width="17.28515625" style="132" customWidth="1"/>
    <col min="8705" max="8705" width="11.7109375" style="132" customWidth="1"/>
    <col min="8706" max="8706" width="12" style="132" customWidth="1"/>
    <col min="8707" max="8707" width="18.140625" style="132" customWidth="1"/>
    <col min="8708" max="8710" width="9.140625" style="132"/>
    <col min="8711" max="8711" width="11.7109375" style="132" customWidth="1"/>
    <col min="8712" max="8712" width="13.140625" style="132" customWidth="1"/>
    <col min="8713" max="8713" width="17.7109375" style="132" customWidth="1"/>
    <col min="8714" max="8959" width="9.140625" style="132"/>
    <col min="8960" max="8960" width="17.28515625" style="132" customWidth="1"/>
    <col min="8961" max="8961" width="11.7109375" style="132" customWidth="1"/>
    <col min="8962" max="8962" width="12" style="132" customWidth="1"/>
    <col min="8963" max="8963" width="18.140625" style="132" customWidth="1"/>
    <col min="8964" max="8966" width="9.140625" style="132"/>
    <col min="8967" max="8967" width="11.7109375" style="132" customWidth="1"/>
    <col min="8968" max="8968" width="13.140625" style="132" customWidth="1"/>
    <col min="8969" max="8969" width="17.7109375" style="132" customWidth="1"/>
    <col min="8970" max="9215" width="9.140625" style="132"/>
    <col min="9216" max="9216" width="17.28515625" style="132" customWidth="1"/>
    <col min="9217" max="9217" width="11.7109375" style="132" customWidth="1"/>
    <col min="9218" max="9218" width="12" style="132" customWidth="1"/>
    <col min="9219" max="9219" width="18.140625" style="132" customWidth="1"/>
    <col min="9220" max="9222" width="9.140625" style="132"/>
    <col min="9223" max="9223" width="11.7109375" style="132" customWidth="1"/>
    <col min="9224" max="9224" width="13.140625" style="132" customWidth="1"/>
    <col min="9225" max="9225" width="17.7109375" style="132" customWidth="1"/>
    <col min="9226" max="9471" width="9.140625" style="132"/>
    <col min="9472" max="9472" width="17.28515625" style="132" customWidth="1"/>
    <col min="9473" max="9473" width="11.7109375" style="132" customWidth="1"/>
    <col min="9474" max="9474" width="12" style="132" customWidth="1"/>
    <col min="9475" max="9475" width="18.140625" style="132" customWidth="1"/>
    <col min="9476" max="9478" width="9.140625" style="132"/>
    <col min="9479" max="9479" width="11.7109375" style="132" customWidth="1"/>
    <col min="9480" max="9480" width="13.140625" style="132" customWidth="1"/>
    <col min="9481" max="9481" width="17.7109375" style="132" customWidth="1"/>
    <col min="9482" max="9727" width="9.140625" style="132"/>
    <col min="9728" max="9728" width="17.28515625" style="132" customWidth="1"/>
    <col min="9729" max="9729" width="11.7109375" style="132" customWidth="1"/>
    <col min="9730" max="9730" width="12" style="132" customWidth="1"/>
    <col min="9731" max="9731" width="18.140625" style="132" customWidth="1"/>
    <col min="9732" max="9734" width="9.140625" style="132"/>
    <col min="9735" max="9735" width="11.7109375" style="132" customWidth="1"/>
    <col min="9736" max="9736" width="13.140625" style="132" customWidth="1"/>
    <col min="9737" max="9737" width="17.7109375" style="132" customWidth="1"/>
    <col min="9738" max="9983" width="9.140625" style="132"/>
    <col min="9984" max="9984" width="17.28515625" style="132" customWidth="1"/>
    <col min="9985" max="9985" width="11.7109375" style="132" customWidth="1"/>
    <col min="9986" max="9986" width="12" style="132" customWidth="1"/>
    <col min="9987" max="9987" width="18.140625" style="132" customWidth="1"/>
    <col min="9988" max="9990" width="9.140625" style="132"/>
    <col min="9991" max="9991" width="11.7109375" style="132" customWidth="1"/>
    <col min="9992" max="9992" width="13.140625" style="132" customWidth="1"/>
    <col min="9993" max="9993" width="17.7109375" style="132" customWidth="1"/>
    <col min="9994" max="10239" width="9.140625" style="132"/>
    <col min="10240" max="10240" width="17.28515625" style="132" customWidth="1"/>
    <col min="10241" max="10241" width="11.7109375" style="132" customWidth="1"/>
    <col min="10242" max="10242" width="12" style="132" customWidth="1"/>
    <col min="10243" max="10243" width="18.140625" style="132" customWidth="1"/>
    <col min="10244" max="10246" width="9.140625" style="132"/>
    <col min="10247" max="10247" width="11.7109375" style="132" customWidth="1"/>
    <col min="10248" max="10248" width="13.140625" style="132" customWidth="1"/>
    <col min="10249" max="10249" width="17.7109375" style="132" customWidth="1"/>
    <col min="10250" max="10495" width="9.140625" style="132"/>
    <col min="10496" max="10496" width="17.28515625" style="132" customWidth="1"/>
    <col min="10497" max="10497" width="11.7109375" style="132" customWidth="1"/>
    <col min="10498" max="10498" width="12" style="132" customWidth="1"/>
    <col min="10499" max="10499" width="18.140625" style="132" customWidth="1"/>
    <col min="10500" max="10502" width="9.140625" style="132"/>
    <col min="10503" max="10503" width="11.7109375" style="132" customWidth="1"/>
    <col min="10504" max="10504" width="13.140625" style="132" customWidth="1"/>
    <col min="10505" max="10505" width="17.7109375" style="132" customWidth="1"/>
    <col min="10506" max="10751" width="9.140625" style="132"/>
    <col min="10752" max="10752" width="17.28515625" style="132" customWidth="1"/>
    <col min="10753" max="10753" width="11.7109375" style="132" customWidth="1"/>
    <col min="10754" max="10754" width="12" style="132" customWidth="1"/>
    <col min="10755" max="10755" width="18.140625" style="132" customWidth="1"/>
    <col min="10756" max="10758" width="9.140625" style="132"/>
    <col min="10759" max="10759" width="11.7109375" style="132" customWidth="1"/>
    <col min="10760" max="10760" width="13.140625" style="132" customWidth="1"/>
    <col min="10761" max="10761" width="17.7109375" style="132" customWidth="1"/>
    <col min="10762" max="11007" width="9.140625" style="132"/>
    <col min="11008" max="11008" width="17.28515625" style="132" customWidth="1"/>
    <col min="11009" max="11009" width="11.7109375" style="132" customWidth="1"/>
    <col min="11010" max="11010" width="12" style="132" customWidth="1"/>
    <col min="11011" max="11011" width="18.140625" style="132" customWidth="1"/>
    <col min="11012" max="11014" width="9.140625" style="132"/>
    <col min="11015" max="11015" width="11.7109375" style="132" customWidth="1"/>
    <col min="11016" max="11016" width="13.140625" style="132" customWidth="1"/>
    <col min="11017" max="11017" width="17.7109375" style="132" customWidth="1"/>
    <col min="11018" max="11263" width="9.140625" style="132"/>
    <col min="11264" max="11264" width="17.28515625" style="132" customWidth="1"/>
    <col min="11265" max="11265" width="11.7109375" style="132" customWidth="1"/>
    <col min="11266" max="11266" width="12" style="132" customWidth="1"/>
    <col min="11267" max="11267" width="18.140625" style="132" customWidth="1"/>
    <col min="11268" max="11270" width="9.140625" style="132"/>
    <col min="11271" max="11271" width="11.7109375" style="132" customWidth="1"/>
    <col min="11272" max="11272" width="13.140625" style="132" customWidth="1"/>
    <col min="11273" max="11273" width="17.7109375" style="132" customWidth="1"/>
    <col min="11274" max="11519" width="9.140625" style="132"/>
    <col min="11520" max="11520" width="17.28515625" style="132" customWidth="1"/>
    <col min="11521" max="11521" width="11.7109375" style="132" customWidth="1"/>
    <col min="11522" max="11522" width="12" style="132" customWidth="1"/>
    <col min="11523" max="11523" width="18.140625" style="132" customWidth="1"/>
    <col min="11524" max="11526" width="9.140625" style="132"/>
    <col min="11527" max="11527" width="11.7109375" style="132" customWidth="1"/>
    <col min="11528" max="11528" width="13.140625" style="132" customWidth="1"/>
    <col min="11529" max="11529" width="17.7109375" style="132" customWidth="1"/>
    <col min="11530" max="11775" width="9.140625" style="132"/>
    <col min="11776" max="11776" width="17.28515625" style="132" customWidth="1"/>
    <col min="11777" max="11777" width="11.7109375" style="132" customWidth="1"/>
    <col min="11778" max="11778" width="12" style="132" customWidth="1"/>
    <col min="11779" max="11779" width="18.140625" style="132" customWidth="1"/>
    <col min="11780" max="11782" width="9.140625" style="132"/>
    <col min="11783" max="11783" width="11.7109375" style="132" customWidth="1"/>
    <col min="11784" max="11784" width="13.140625" style="132" customWidth="1"/>
    <col min="11785" max="11785" width="17.7109375" style="132" customWidth="1"/>
    <col min="11786" max="12031" width="9.140625" style="132"/>
    <col min="12032" max="12032" width="17.28515625" style="132" customWidth="1"/>
    <col min="12033" max="12033" width="11.7109375" style="132" customWidth="1"/>
    <col min="12034" max="12034" width="12" style="132" customWidth="1"/>
    <col min="12035" max="12035" width="18.140625" style="132" customWidth="1"/>
    <col min="12036" max="12038" width="9.140625" style="132"/>
    <col min="12039" max="12039" width="11.7109375" style="132" customWidth="1"/>
    <col min="12040" max="12040" width="13.140625" style="132" customWidth="1"/>
    <col min="12041" max="12041" width="17.7109375" style="132" customWidth="1"/>
    <col min="12042" max="12287" width="9.140625" style="132"/>
    <col min="12288" max="12288" width="17.28515625" style="132" customWidth="1"/>
    <col min="12289" max="12289" width="11.7109375" style="132" customWidth="1"/>
    <col min="12290" max="12290" width="12" style="132" customWidth="1"/>
    <col min="12291" max="12291" width="18.140625" style="132" customWidth="1"/>
    <col min="12292" max="12294" width="9.140625" style="132"/>
    <col min="12295" max="12295" width="11.7109375" style="132" customWidth="1"/>
    <col min="12296" max="12296" width="13.140625" style="132" customWidth="1"/>
    <col min="12297" max="12297" width="17.7109375" style="132" customWidth="1"/>
    <col min="12298" max="12543" width="9.140625" style="132"/>
    <col min="12544" max="12544" width="17.28515625" style="132" customWidth="1"/>
    <col min="12545" max="12545" width="11.7109375" style="132" customWidth="1"/>
    <col min="12546" max="12546" width="12" style="132" customWidth="1"/>
    <col min="12547" max="12547" width="18.140625" style="132" customWidth="1"/>
    <col min="12548" max="12550" width="9.140625" style="132"/>
    <col min="12551" max="12551" width="11.7109375" style="132" customWidth="1"/>
    <col min="12552" max="12552" width="13.140625" style="132" customWidth="1"/>
    <col min="12553" max="12553" width="17.7109375" style="132" customWidth="1"/>
    <col min="12554" max="12799" width="9.140625" style="132"/>
    <col min="12800" max="12800" width="17.28515625" style="132" customWidth="1"/>
    <col min="12801" max="12801" width="11.7109375" style="132" customWidth="1"/>
    <col min="12802" max="12802" width="12" style="132" customWidth="1"/>
    <col min="12803" max="12803" width="18.140625" style="132" customWidth="1"/>
    <col min="12804" max="12806" width="9.140625" style="132"/>
    <col min="12807" max="12807" width="11.7109375" style="132" customWidth="1"/>
    <col min="12808" max="12808" width="13.140625" style="132" customWidth="1"/>
    <col min="12809" max="12809" width="17.7109375" style="132" customWidth="1"/>
    <col min="12810" max="13055" width="9.140625" style="132"/>
    <col min="13056" max="13056" width="17.28515625" style="132" customWidth="1"/>
    <col min="13057" max="13057" width="11.7109375" style="132" customWidth="1"/>
    <col min="13058" max="13058" width="12" style="132" customWidth="1"/>
    <col min="13059" max="13059" width="18.140625" style="132" customWidth="1"/>
    <col min="13060" max="13062" width="9.140625" style="132"/>
    <col min="13063" max="13063" width="11.7109375" style="132" customWidth="1"/>
    <col min="13064" max="13064" width="13.140625" style="132" customWidth="1"/>
    <col min="13065" max="13065" width="17.7109375" style="132" customWidth="1"/>
    <col min="13066" max="13311" width="9.140625" style="132"/>
    <col min="13312" max="13312" width="17.28515625" style="132" customWidth="1"/>
    <col min="13313" max="13313" width="11.7109375" style="132" customWidth="1"/>
    <col min="13314" max="13314" width="12" style="132" customWidth="1"/>
    <col min="13315" max="13315" width="18.140625" style="132" customWidth="1"/>
    <col min="13316" max="13318" width="9.140625" style="132"/>
    <col min="13319" max="13319" width="11.7109375" style="132" customWidth="1"/>
    <col min="13320" max="13320" width="13.140625" style="132" customWidth="1"/>
    <col min="13321" max="13321" width="17.7109375" style="132" customWidth="1"/>
    <col min="13322" max="13567" width="9.140625" style="132"/>
    <col min="13568" max="13568" width="17.28515625" style="132" customWidth="1"/>
    <col min="13569" max="13569" width="11.7109375" style="132" customWidth="1"/>
    <col min="13570" max="13570" width="12" style="132" customWidth="1"/>
    <col min="13571" max="13571" width="18.140625" style="132" customWidth="1"/>
    <col min="13572" max="13574" width="9.140625" style="132"/>
    <col min="13575" max="13575" width="11.7109375" style="132" customWidth="1"/>
    <col min="13576" max="13576" width="13.140625" style="132" customWidth="1"/>
    <col min="13577" max="13577" width="17.7109375" style="132" customWidth="1"/>
    <col min="13578" max="13823" width="9.140625" style="132"/>
    <col min="13824" max="13824" width="17.28515625" style="132" customWidth="1"/>
    <col min="13825" max="13825" width="11.7109375" style="132" customWidth="1"/>
    <col min="13826" max="13826" width="12" style="132" customWidth="1"/>
    <col min="13827" max="13827" width="18.140625" style="132" customWidth="1"/>
    <col min="13828" max="13830" width="9.140625" style="132"/>
    <col min="13831" max="13831" width="11.7109375" style="132" customWidth="1"/>
    <col min="13832" max="13832" width="13.140625" style="132" customWidth="1"/>
    <col min="13833" max="13833" width="17.7109375" style="132" customWidth="1"/>
    <col min="13834" max="14079" width="9.140625" style="132"/>
    <col min="14080" max="14080" width="17.28515625" style="132" customWidth="1"/>
    <col min="14081" max="14081" width="11.7109375" style="132" customWidth="1"/>
    <col min="14082" max="14082" width="12" style="132" customWidth="1"/>
    <col min="14083" max="14083" width="18.140625" style="132" customWidth="1"/>
    <col min="14084" max="14086" width="9.140625" style="132"/>
    <col min="14087" max="14087" width="11.7109375" style="132" customWidth="1"/>
    <col min="14088" max="14088" width="13.140625" style="132" customWidth="1"/>
    <col min="14089" max="14089" width="17.7109375" style="132" customWidth="1"/>
    <col min="14090" max="14335" width="9.140625" style="132"/>
    <col min="14336" max="14336" width="17.28515625" style="132" customWidth="1"/>
    <col min="14337" max="14337" width="11.7109375" style="132" customWidth="1"/>
    <col min="14338" max="14338" width="12" style="132" customWidth="1"/>
    <col min="14339" max="14339" width="18.140625" style="132" customWidth="1"/>
    <col min="14340" max="14342" width="9.140625" style="132"/>
    <col min="14343" max="14343" width="11.7109375" style="132" customWidth="1"/>
    <col min="14344" max="14344" width="13.140625" style="132" customWidth="1"/>
    <col min="14345" max="14345" width="17.7109375" style="132" customWidth="1"/>
    <col min="14346" max="14591" width="9.140625" style="132"/>
    <col min="14592" max="14592" width="17.28515625" style="132" customWidth="1"/>
    <col min="14593" max="14593" width="11.7109375" style="132" customWidth="1"/>
    <col min="14594" max="14594" width="12" style="132" customWidth="1"/>
    <col min="14595" max="14595" width="18.140625" style="132" customWidth="1"/>
    <col min="14596" max="14598" width="9.140625" style="132"/>
    <col min="14599" max="14599" width="11.7109375" style="132" customWidth="1"/>
    <col min="14600" max="14600" width="13.140625" style="132" customWidth="1"/>
    <col min="14601" max="14601" width="17.7109375" style="132" customWidth="1"/>
    <col min="14602" max="14847" width="9.140625" style="132"/>
    <col min="14848" max="14848" width="17.28515625" style="132" customWidth="1"/>
    <col min="14849" max="14849" width="11.7109375" style="132" customWidth="1"/>
    <col min="14850" max="14850" width="12" style="132" customWidth="1"/>
    <col min="14851" max="14851" width="18.140625" style="132" customWidth="1"/>
    <col min="14852" max="14854" width="9.140625" style="132"/>
    <col min="14855" max="14855" width="11.7109375" style="132" customWidth="1"/>
    <col min="14856" max="14856" width="13.140625" style="132" customWidth="1"/>
    <col min="14857" max="14857" width="17.7109375" style="132" customWidth="1"/>
    <col min="14858" max="15103" width="9.140625" style="132"/>
    <col min="15104" max="15104" width="17.28515625" style="132" customWidth="1"/>
    <col min="15105" max="15105" width="11.7109375" style="132" customWidth="1"/>
    <col min="15106" max="15106" width="12" style="132" customWidth="1"/>
    <col min="15107" max="15107" width="18.140625" style="132" customWidth="1"/>
    <col min="15108" max="15110" width="9.140625" style="132"/>
    <col min="15111" max="15111" width="11.7109375" style="132" customWidth="1"/>
    <col min="15112" max="15112" width="13.140625" style="132" customWidth="1"/>
    <col min="15113" max="15113" width="17.7109375" style="132" customWidth="1"/>
    <col min="15114" max="15359" width="9.140625" style="132"/>
    <col min="15360" max="15360" width="17.28515625" style="132" customWidth="1"/>
    <col min="15361" max="15361" width="11.7109375" style="132" customWidth="1"/>
    <col min="15362" max="15362" width="12" style="132" customWidth="1"/>
    <col min="15363" max="15363" width="18.140625" style="132" customWidth="1"/>
    <col min="15364" max="15366" width="9.140625" style="132"/>
    <col min="15367" max="15367" width="11.7109375" style="132" customWidth="1"/>
    <col min="15368" max="15368" width="13.140625" style="132" customWidth="1"/>
    <col min="15369" max="15369" width="17.7109375" style="132" customWidth="1"/>
    <col min="15370" max="15615" width="9.140625" style="132"/>
    <col min="15616" max="15616" width="17.28515625" style="132" customWidth="1"/>
    <col min="15617" max="15617" width="11.7109375" style="132" customWidth="1"/>
    <col min="15618" max="15618" width="12" style="132" customWidth="1"/>
    <col min="15619" max="15619" width="18.140625" style="132" customWidth="1"/>
    <col min="15620" max="15622" width="9.140625" style="132"/>
    <col min="15623" max="15623" width="11.7109375" style="132" customWidth="1"/>
    <col min="15624" max="15624" width="13.140625" style="132" customWidth="1"/>
    <col min="15625" max="15625" width="17.7109375" style="132" customWidth="1"/>
    <col min="15626" max="15871" width="9.140625" style="132"/>
    <col min="15872" max="15872" width="17.28515625" style="132" customWidth="1"/>
    <col min="15873" max="15873" width="11.7109375" style="132" customWidth="1"/>
    <col min="15874" max="15874" width="12" style="132" customWidth="1"/>
    <col min="15875" max="15875" width="18.140625" style="132" customWidth="1"/>
    <col min="15876" max="15878" width="9.140625" style="132"/>
    <col min="15879" max="15879" width="11.7109375" style="132" customWidth="1"/>
    <col min="15880" max="15880" width="13.140625" style="132" customWidth="1"/>
    <col min="15881" max="15881" width="17.7109375" style="132" customWidth="1"/>
    <col min="15882" max="16127" width="9.140625" style="132"/>
    <col min="16128" max="16128" width="17.28515625" style="132" customWidth="1"/>
    <col min="16129" max="16129" width="11.7109375" style="132" customWidth="1"/>
    <col min="16130" max="16130" width="12" style="132" customWidth="1"/>
    <col min="16131" max="16131" width="18.140625" style="132" customWidth="1"/>
    <col min="16132" max="16134" width="9.140625" style="132"/>
    <col min="16135" max="16135" width="11.7109375" style="132" customWidth="1"/>
    <col min="16136" max="16136" width="13.140625" style="132" customWidth="1"/>
    <col min="16137" max="16137" width="17.7109375" style="132" customWidth="1"/>
    <col min="16138" max="16384" width="9.140625" style="132"/>
  </cols>
  <sheetData>
    <row r="1" spans="1:70" s="168" customFormat="1" ht="12.6" customHeight="1" x14ac:dyDescent="0.25">
      <c r="A1" s="175"/>
      <c r="B1" s="690"/>
      <c r="C1" s="690"/>
      <c r="D1" s="690"/>
      <c r="E1" s="691" t="s">
        <v>55</v>
      </c>
      <c r="F1" s="691"/>
      <c r="G1" s="691"/>
      <c r="H1" s="691"/>
      <c r="I1" s="176"/>
      <c r="J1" s="176"/>
      <c r="K1" s="176"/>
      <c r="L1" s="177"/>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row>
    <row r="2" spans="1:70" ht="30.75" customHeight="1" x14ac:dyDescent="0.25">
      <c r="A2" s="178"/>
      <c r="B2" s="692" t="s">
        <v>130</v>
      </c>
      <c r="C2" s="692"/>
      <c r="D2" s="692"/>
      <c r="E2" s="692"/>
      <c r="F2" s="692"/>
      <c r="G2" s="692"/>
      <c r="H2" s="692"/>
      <c r="I2" s="692"/>
      <c r="J2" s="692"/>
      <c r="K2" s="693">
        <f ca="1">TODAY()</f>
        <v>44272</v>
      </c>
      <c r="L2" s="694"/>
    </row>
    <row r="3" spans="1:70" ht="36.75" customHeight="1" x14ac:dyDescent="0.25">
      <c r="A3" s="695" t="s">
        <v>339</v>
      </c>
      <c r="B3" s="696"/>
      <c r="C3" s="696"/>
      <c r="D3" s="696"/>
      <c r="E3" s="696"/>
      <c r="F3" s="696"/>
      <c r="G3" s="696"/>
      <c r="H3" s="696"/>
      <c r="I3" s="696"/>
      <c r="J3" s="696"/>
      <c r="K3" s="696"/>
      <c r="L3" s="697"/>
    </row>
    <row r="4" spans="1:70" ht="20.25" customHeight="1" x14ac:dyDescent="0.25">
      <c r="A4" s="520" t="s">
        <v>403</v>
      </c>
      <c r="B4" s="698"/>
      <c r="C4" s="698"/>
      <c r="D4" s="698"/>
      <c r="E4" s="698"/>
      <c r="F4" s="698"/>
      <c r="G4" s="698"/>
      <c r="H4" s="698"/>
      <c r="I4" s="698"/>
      <c r="J4" s="698"/>
      <c r="K4" s="698"/>
      <c r="L4" s="699"/>
    </row>
    <row r="5" spans="1:70" x14ac:dyDescent="0.25">
      <c r="A5" s="454" t="s">
        <v>226</v>
      </c>
      <c r="B5" s="408"/>
      <c r="C5" s="408"/>
      <c r="D5" s="408"/>
      <c r="E5" s="408"/>
      <c r="F5" s="408"/>
      <c r="G5" s="408"/>
      <c r="H5" s="408"/>
      <c r="I5" s="408"/>
      <c r="J5" s="408"/>
      <c r="K5" s="408"/>
      <c r="L5" s="409"/>
    </row>
    <row r="6" spans="1:70" ht="18" customHeight="1" x14ac:dyDescent="0.25">
      <c r="A6" s="703"/>
      <c r="B6" s="623"/>
      <c r="C6" s="623"/>
      <c r="D6" s="623"/>
      <c r="E6" s="623"/>
      <c r="F6" s="623"/>
      <c r="G6" s="623"/>
      <c r="H6" s="623"/>
      <c r="I6" s="704"/>
      <c r="J6" s="704"/>
      <c r="K6" s="704"/>
      <c r="L6" s="705"/>
    </row>
    <row r="7" spans="1:70" x14ac:dyDescent="0.25">
      <c r="A7" s="706" t="s">
        <v>56</v>
      </c>
      <c r="B7" s="707"/>
      <c r="C7" s="707"/>
      <c r="D7" s="440" t="s">
        <v>57</v>
      </c>
      <c r="E7" s="440"/>
      <c r="F7" s="440"/>
      <c r="G7" s="440"/>
      <c r="H7" s="708" t="s">
        <v>147</v>
      </c>
      <c r="I7" s="708"/>
      <c r="J7" s="708"/>
      <c r="K7" s="440" t="s">
        <v>95</v>
      </c>
      <c r="L7" s="709"/>
    </row>
    <row r="8" spans="1:70" ht="18" customHeight="1" x14ac:dyDescent="0.25">
      <c r="A8" s="700"/>
      <c r="B8" s="701"/>
      <c r="C8" s="701"/>
      <c r="D8" s="623"/>
      <c r="E8" s="623"/>
      <c r="F8" s="623"/>
      <c r="G8" s="623"/>
      <c r="H8" s="623"/>
      <c r="I8" s="623"/>
      <c r="J8" s="623"/>
      <c r="K8" s="455"/>
      <c r="L8" s="456"/>
    </row>
    <row r="9" spans="1:70" x14ac:dyDescent="0.25">
      <c r="A9" s="454" t="s">
        <v>58</v>
      </c>
      <c r="B9" s="408"/>
      <c r="C9" s="408"/>
      <c r="D9" s="408"/>
      <c r="E9" s="408"/>
      <c r="F9" s="408"/>
      <c r="G9" s="408"/>
      <c r="H9" s="702" t="s">
        <v>292</v>
      </c>
      <c r="I9" s="464"/>
      <c r="J9" s="464"/>
      <c r="K9" s="464"/>
      <c r="L9" s="465"/>
    </row>
    <row r="10" spans="1:70" ht="18" customHeight="1" x14ac:dyDescent="0.25">
      <c r="A10" s="703"/>
      <c r="B10" s="623"/>
      <c r="C10" s="623"/>
      <c r="D10" s="623"/>
      <c r="E10" s="623"/>
      <c r="F10" s="623"/>
      <c r="G10" s="623"/>
      <c r="H10" s="436"/>
      <c r="I10" s="436"/>
      <c r="J10" s="436"/>
      <c r="K10" s="436"/>
      <c r="L10" s="715"/>
    </row>
    <row r="11" spans="1:70" x14ac:dyDescent="0.25">
      <c r="A11" s="523" t="s">
        <v>227</v>
      </c>
      <c r="B11" s="524"/>
      <c r="C11" s="524"/>
      <c r="D11" s="524"/>
      <c r="E11" s="524"/>
      <c r="F11" s="524"/>
      <c r="G11" s="524"/>
      <c r="H11" s="716"/>
      <c r="I11" s="717"/>
      <c r="J11" s="717"/>
      <c r="K11" s="717"/>
      <c r="L11" s="718"/>
    </row>
    <row r="12" spans="1:70" ht="18" customHeight="1" x14ac:dyDescent="0.25">
      <c r="A12" s="719"/>
      <c r="B12" s="720"/>
      <c r="C12" s="721"/>
      <c r="D12" s="720"/>
      <c r="E12" s="721"/>
      <c r="F12" s="722"/>
      <c r="G12" s="720"/>
      <c r="H12" s="723" t="s">
        <v>59</v>
      </c>
      <c r="I12" s="724"/>
      <c r="J12" s="725"/>
      <c r="K12" s="725"/>
      <c r="L12" s="726"/>
    </row>
    <row r="13" spans="1:70" x14ac:dyDescent="0.25">
      <c r="A13" s="706" t="s">
        <v>271</v>
      </c>
      <c r="B13" s="707"/>
      <c r="C13" s="707"/>
      <c r="D13" s="707"/>
      <c r="E13" s="710" t="s">
        <v>63</v>
      </c>
      <c r="F13" s="710"/>
      <c r="G13" s="440" t="s">
        <v>148</v>
      </c>
      <c r="H13" s="440"/>
      <c r="I13" s="440"/>
      <c r="J13" s="440"/>
      <c r="K13" s="440"/>
      <c r="L13" s="709"/>
    </row>
    <row r="14" spans="1:70" x14ac:dyDescent="0.25">
      <c r="A14" s="711"/>
      <c r="B14" s="533"/>
      <c r="C14" s="533"/>
      <c r="D14" s="533"/>
      <c r="E14" s="712"/>
      <c r="F14" s="713"/>
      <c r="G14" s="623"/>
      <c r="H14" s="623"/>
      <c r="I14" s="623"/>
      <c r="J14" s="623"/>
      <c r="K14" s="623"/>
      <c r="L14" s="714"/>
    </row>
    <row r="15" spans="1:70" ht="6.95" customHeight="1" x14ac:dyDescent="0.25">
      <c r="A15" s="179"/>
      <c r="B15" s="51"/>
      <c r="C15" s="51"/>
      <c r="D15" s="51"/>
      <c r="E15" s="49"/>
      <c r="F15" s="49"/>
      <c r="G15" s="52"/>
      <c r="H15" s="52"/>
      <c r="I15" s="52"/>
      <c r="J15" s="52"/>
      <c r="K15" s="52"/>
      <c r="L15" s="180"/>
    </row>
    <row r="16" spans="1:70" s="17" customFormat="1" ht="18" customHeight="1" x14ac:dyDescent="0.25">
      <c r="A16" s="727" t="s">
        <v>330</v>
      </c>
      <c r="B16" s="728"/>
      <c r="C16" s="728"/>
      <c r="D16" s="728"/>
      <c r="E16" s="728"/>
      <c r="F16" s="728"/>
      <c r="G16" s="728"/>
      <c r="H16" s="728"/>
      <c r="I16" s="728"/>
      <c r="J16" s="728"/>
      <c r="K16" s="728"/>
      <c r="L16" s="729"/>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row>
    <row r="17" spans="1:70" x14ac:dyDescent="0.25">
      <c r="A17" s="454" t="s">
        <v>226</v>
      </c>
      <c r="B17" s="408"/>
      <c r="C17" s="408"/>
      <c r="D17" s="408"/>
      <c r="E17" s="408"/>
      <c r="F17" s="408"/>
      <c r="G17" s="408"/>
      <c r="H17" s="408"/>
      <c r="I17" s="408"/>
      <c r="J17" s="408"/>
      <c r="K17" s="408"/>
      <c r="L17" s="409"/>
    </row>
    <row r="18" spans="1:70" x14ac:dyDescent="0.25">
      <c r="A18" s="703"/>
      <c r="B18" s="623"/>
      <c r="C18" s="623"/>
      <c r="D18" s="623"/>
      <c r="E18" s="623"/>
      <c r="F18" s="623"/>
      <c r="G18" s="623"/>
      <c r="H18" s="623"/>
      <c r="I18" s="704" t="str">
        <f>REPT(Application!E15,1)</f>
        <v/>
      </c>
      <c r="J18" s="704"/>
      <c r="K18" s="704"/>
      <c r="L18" s="705"/>
    </row>
    <row r="19" spans="1:70" x14ac:dyDescent="0.25">
      <c r="A19" s="706" t="s">
        <v>56</v>
      </c>
      <c r="B19" s="707"/>
      <c r="C19" s="707"/>
      <c r="D19" s="440" t="s">
        <v>57</v>
      </c>
      <c r="E19" s="440"/>
      <c r="F19" s="440"/>
      <c r="G19" s="440"/>
      <c r="H19" s="708" t="s">
        <v>147</v>
      </c>
      <c r="I19" s="708"/>
      <c r="J19" s="708"/>
      <c r="K19" s="440" t="s">
        <v>95</v>
      </c>
      <c r="L19" s="709"/>
    </row>
    <row r="20" spans="1:70" x14ac:dyDescent="0.25">
      <c r="A20" s="700"/>
      <c r="B20" s="701"/>
      <c r="C20" s="701"/>
      <c r="D20" s="623"/>
      <c r="E20" s="623"/>
      <c r="F20" s="623"/>
      <c r="G20" s="623"/>
      <c r="H20" s="623"/>
      <c r="I20" s="623"/>
      <c r="J20" s="623"/>
      <c r="K20" s="455"/>
      <c r="L20" s="456"/>
    </row>
    <row r="21" spans="1:70" x14ac:dyDescent="0.25">
      <c r="A21" s="454" t="s">
        <v>58</v>
      </c>
      <c r="B21" s="408"/>
      <c r="C21" s="408"/>
      <c r="D21" s="408"/>
      <c r="E21" s="408"/>
      <c r="F21" s="408"/>
      <c r="G21" s="408"/>
      <c r="H21" s="702" t="s">
        <v>292</v>
      </c>
      <c r="I21" s="464"/>
      <c r="J21" s="464"/>
      <c r="K21" s="464"/>
      <c r="L21" s="465"/>
    </row>
    <row r="22" spans="1:70" x14ac:dyDescent="0.25">
      <c r="A22" s="703"/>
      <c r="B22" s="623"/>
      <c r="C22" s="623"/>
      <c r="D22" s="623"/>
      <c r="E22" s="623"/>
      <c r="F22" s="623"/>
      <c r="G22" s="623"/>
      <c r="H22" s="436"/>
      <c r="I22" s="436"/>
      <c r="J22" s="436"/>
      <c r="K22" s="436"/>
      <c r="L22" s="715"/>
    </row>
    <row r="23" spans="1:70" x14ac:dyDescent="0.25">
      <c r="A23" s="523" t="s">
        <v>227</v>
      </c>
      <c r="B23" s="524"/>
      <c r="C23" s="524"/>
      <c r="D23" s="524"/>
      <c r="E23" s="524"/>
      <c r="F23" s="524"/>
      <c r="G23" s="524"/>
      <c r="H23" s="716"/>
      <c r="I23" s="717"/>
      <c r="J23" s="717"/>
      <c r="K23" s="717"/>
      <c r="L23" s="718"/>
    </row>
    <row r="24" spans="1:70" x14ac:dyDescent="0.25">
      <c r="A24" s="730"/>
      <c r="B24" s="731"/>
      <c r="C24" s="732"/>
      <c r="D24" s="731"/>
      <c r="E24" s="732"/>
      <c r="F24" s="733"/>
      <c r="G24" s="731"/>
      <c r="H24" s="723" t="s">
        <v>59</v>
      </c>
      <c r="I24" s="724"/>
      <c r="J24" s="704"/>
      <c r="K24" s="704"/>
      <c r="L24" s="705"/>
    </row>
    <row r="25" spans="1:70" x14ac:dyDescent="0.25">
      <c r="A25" s="706" t="s">
        <v>271</v>
      </c>
      <c r="B25" s="707"/>
      <c r="C25" s="707"/>
      <c r="D25" s="707"/>
      <c r="E25" s="710" t="s">
        <v>63</v>
      </c>
      <c r="F25" s="710"/>
      <c r="G25" s="440" t="s">
        <v>148</v>
      </c>
      <c r="H25" s="440"/>
      <c r="I25" s="440"/>
      <c r="J25" s="440"/>
      <c r="K25" s="440"/>
      <c r="L25" s="709"/>
    </row>
    <row r="26" spans="1:70" x14ac:dyDescent="0.25">
      <c r="A26" s="711"/>
      <c r="B26" s="533"/>
      <c r="C26" s="533"/>
      <c r="D26" s="533"/>
      <c r="E26" s="712"/>
      <c r="F26" s="713"/>
      <c r="G26" s="623"/>
      <c r="H26" s="623"/>
      <c r="I26" s="623"/>
      <c r="J26" s="623"/>
      <c r="K26" s="623"/>
      <c r="L26" s="714"/>
    </row>
    <row r="27" spans="1:70" ht="6.95" customHeight="1" x14ac:dyDescent="0.25">
      <c r="A27" s="181"/>
      <c r="B27" s="48"/>
      <c r="C27" s="48"/>
      <c r="D27" s="48"/>
      <c r="E27" s="49"/>
      <c r="F27" s="49"/>
      <c r="G27" s="50"/>
      <c r="H27" s="50"/>
      <c r="I27" s="50"/>
      <c r="J27" s="50"/>
      <c r="K27" s="50"/>
      <c r="L27" s="182"/>
    </row>
    <row r="28" spans="1:70" ht="7.35" customHeight="1" x14ac:dyDescent="0.25">
      <c r="A28" s="734"/>
      <c r="B28" s="735"/>
      <c r="C28" s="735"/>
      <c r="D28" s="735"/>
      <c r="E28" s="735"/>
      <c r="F28" s="735"/>
      <c r="G28" s="735"/>
      <c r="H28" s="735"/>
      <c r="I28" s="735"/>
      <c r="J28" s="735"/>
      <c r="K28" s="735"/>
      <c r="L28" s="736"/>
    </row>
    <row r="29" spans="1:70" s="32" customFormat="1" ht="20.25" customHeight="1" x14ac:dyDescent="0.25">
      <c r="A29" s="520" t="s">
        <v>404</v>
      </c>
      <c r="B29" s="698"/>
      <c r="C29" s="698"/>
      <c r="D29" s="698"/>
      <c r="E29" s="698"/>
      <c r="F29" s="698"/>
      <c r="G29" s="698"/>
      <c r="H29" s="698"/>
      <c r="I29" s="698"/>
      <c r="J29" s="698"/>
      <c r="K29" s="698"/>
      <c r="L29" s="69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row>
    <row r="30" spans="1:70" ht="7.35" customHeight="1" x14ac:dyDescent="0.25">
      <c r="A30" s="737"/>
      <c r="B30" s="738"/>
      <c r="C30" s="738"/>
      <c r="D30" s="738"/>
      <c r="E30" s="738"/>
      <c r="F30" s="738"/>
      <c r="G30" s="738"/>
      <c r="H30" s="738"/>
      <c r="I30" s="738"/>
      <c r="J30" s="738"/>
      <c r="K30" s="738"/>
      <c r="L30" s="739"/>
    </row>
    <row r="31" spans="1:70" s="3" customFormat="1" ht="12.75" x14ac:dyDescent="0.2">
      <c r="A31" s="740" t="s">
        <v>64</v>
      </c>
      <c r="B31" s="741"/>
      <c r="C31" s="741"/>
      <c r="D31" s="39"/>
      <c r="E31" s="504" t="s">
        <v>65</v>
      </c>
      <c r="F31" s="504"/>
      <c r="G31" s="741" t="s">
        <v>66</v>
      </c>
      <c r="H31" s="741"/>
      <c r="I31" s="741"/>
      <c r="J31" s="39"/>
      <c r="K31" s="504" t="s">
        <v>65</v>
      </c>
      <c r="L31" s="505"/>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row>
    <row r="32" spans="1:70" ht="15" customHeight="1" x14ac:dyDescent="0.25">
      <c r="A32" s="753" t="s">
        <v>67</v>
      </c>
      <c r="B32" s="754"/>
      <c r="C32" s="754"/>
      <c r="D32" s="40"/>
      <c r="E32" s="755">
        <f>SUM(K81)</f>
        <v>0</v>
      </c>
      <c r="F32" s="756"/>
      <c r="G32" s="757" t="s">
        <v>285</v>
      </c>
      <c r="H32" s="758"/>
      <c r="I32" s="759"/>
      <c r="J32" s="763"/>
      <c r="K32" s="765">
        <f>SUM(J129+E136)</f>
        <v>0</v>
      </c>
      <c r="L32" s="766"/>
    </row>
    <row r="33" spans="1:70" x14ac:dyDescent="0.25">
      <c r="A33" s="753" t="s">
        <v>251</v>
      </c>
      <c r="B33" s="754"/>
      <c r="C33" s="754"/>
      <c r="D33" s="40"/>
      <c r="E33" s="756">
        <f>SUM(K88)</f>
        <v>0</v>
      </c>
      <c r="F33" s="756"/>
      <c r="G33" s="760"/>
      <c r="H33" s="761"/>
      <c r="I33" s="762"/>
      <c r="J33" s="764"/>
      <c r="K33" s="767"/>
      <c r="L33" s="768"/>
    </row>
    <row r="34" spans="1:70" x14ac:dyDescent="0.25">
      <c r="A34" s="753" t="s">
        <v>252</v>
      </c>
      <c r="B34" s="754"/>
      <c r="C34" s="754"/>
      <c r="D34" s="40"/>
      <c r="E34" s="756">
        <f>SUM(K95)</f>
        <v>0</v>
      </c>
      <c r="F34" s="756"/>
      <c r="G34" s="760"/>
      <c r="H34" s="761"/>
      <c r="I34" s="762"/>
      <c r="J34" s="764"/>
      <c r="K34" s="767"/>
      <c r="L34" s="768"/>
    </row>
    <row r="35" spans="1:70" x14ac:dyDescent="0.25">
      <c r="A35" s="742" t="s">
        <v>253</v>
      </c>
      <c r="B35" s="743"/>
      <c r="C35" s="744"/>
      <c r="D35" s="40"/>
      <c r="E35" s="745">
        <f>SUM(K104)</f>
        <v>0</v>
      </c>
      <c r="F35" s="746"/>
      <c r="G35" s="747" t="s">
        <v>290</v>
      </c>
      <c r="H35" s="747"/>
      <c r="I35" s="747"/>
      <c r="J35" s="41"/>
      <c r="K35" s="748">
        <f>SUM(E141)</f>
        <v>0</v>
      </c>
      <c r="L35" s="749"/>
    </row>
    <row r="36" spans="1:70" x14ac:dyDescent="0.25">
      <c r="A36" s="742" t="s">
        <v>149</v>
      </c>
      <c r="B36" s="743"/>
      <c r="C36" s="744"/>
      <c r="D36" s="40"/>
      <c r="E36" s="750">
        <v>0</v>
      </c>
      <c r="F36" s="751"/>
      <c r="G36" s="747" t="s">
        <v>288</v>
      </c>
      <c r="H36" s="747"/>
      <c r="I36" s="747"/>
      <c r="J36" s="41"/>
      <c r="K36" s="752">
        <f>SUM(E151)</f>
        <v>0</v>
      </c>
      <c r="L36" s="749"/>
    </row>
    <row r="37" spans="1:70" x14ac:dyDescent="0.25">
      <c r="A37" s="742" t="s">
        <v>254</v>
      </c>
      <c r="B37" s="743"/>
      <c r="C37" s="744"/>
      <c r="D37" s="40"/>
      <c r="E37" s="745">
        <f>SUM(K120)</f>
        <v>0</v>
      </c>
      <c r="F37" s="746"/>
      <c r="G37" s="769" t="s">
        <v>287</v>
      </c>
      <c r="H37" s="743"/>
      <c r="I37" s="744"/>
      <c r="J37" s="41"/>
      <c r="K37" s="752">
        <f>SUM(E156)</f>
        <v>0</v>
      </c>
      <c r="L37" s="749"/>
    </row>
    <row r="38" spans="1:70" x14ac:dyDescent="0.25">
      <c r="A38" s="742" t="s">
        <v>68</v>
      </c>
      <c r="B38" s="743"/>
      <c r="C38" s="744"/>
      <c r="D38" s="40"/>
      <c r="E38" s="750">
        <v>0</v>
      </c>
      <c r="F38" s="751"/>
      <c r="G38" s="769" t="s">
        <v>289</v>
      </c>
      <c r="H38" s="743"/>
      <c r="I38" s="744"/>
      <c r="J38" s="41"/>
      <c r="K38" s="771">
        <f>SUM(E161)</f>
        <v>0</v>
      </c>
      <c r="L38" s="749"/>
      <c r="M38" s="171"/>
      <c r="N38" s="171"/>
      <c r="O38" s="171"/>
    </row>
    <row r="39" spans="1:70" x14ac:dyDescent="0.25">
      <c r="A39" s="753" t="s">
        <v>69</v>
      </c>
      <c r="B39" s="754"/>
      <c r="C39" s="754"/>
      <c r="D39" s="40" t="str">
        <f>REPT(A139,1)</f>
        <v/>
      </c>
      <c r="E39" s="756">
        <f>SUM(I139)</f>
        <v>0</v>
      </c>
      <c r="F39" s="756"/>
      <c r="G39" s="769" t="s">
        <v>255</v>
      </c>
      <c r="H39" s="743"/>
      <c r="I39" s="744"/>
      <c r="J39" s="41"/>
      <c r="K39" s="752">
        <f>SUM(G112)</f>
        <v>0</v>
      </c>
      <c r="L39" s="749"/>
    </row>
    <row r="40" spans="1:70" x14ac:dyDescent="0.25">
      <c r="A40" s="753" t="s">
        <v>69</v>
      </c>
      <c r="B40" s="754"/>
      <c r="C40" s="754"/>
      <c r="D40" s="40" t="str">
        <f>REPT(A140,1)</f>
        <v/>
      </c>
      <c r="E40" s="756">
        <f>SUM(I140)</f>
        <v>0</v>
      </c>
      <c r="F40" s="756"/>
      <c r="G40" s="769" t="s">
        <v>286</v>
      </c>
      <c r="H40" s="743"/>
      <c r="I40" s="744"/>
      <c r="J40" s="41"/>
      <c r="K40" s="770">
        <f>SUM(I120)</f>
        <v>0</v>
      </c>
      <c r="L40" s="749"/>
    </row>
    <row r="41" spans="1:70" x14ac:dyDescent="0.25">
      <c r="A41" s="753" t="s">
        <v>159</v>
      </c>
      <c r="B41" s="754"/>
      <c r="C41" s="754"/>
      <c r="D41" s="40"/>
      <c r="E41" s="772">
        <v>0</v>
      </c>
      <c r="F41" s="772"/>
      <c r="G41" s="769" t="s">
        <v>243</v>
      </c>
      <c r="H41" s="743"/>
      <c r="I41" s="744"/>
      <c r="J41" s="41"/>
      <c r="K41" s="773">
        <v>0</v>
      </c>
      <c r="L41" s="774"/>
    </row>
    <row r="42" spans="1:70" x14ac:dyDescent="0.25">
      <c r="A42" s="753" t="s">
        <v>157</v>
      </c>
      <c r="B42" s="754"/>
      <c r="C42" s="754"/>
      <c r="D42" s="40"/>
      <c r="E42" s="772">
        <v>0</v>
      </c>
      <c r="F42" s="772"/>
      <c r="G42" s="778"/>
      <c r="H42" s="779"/>
      <c r="I42" s="780"/>
      <c r="J42" s="41"/>
      <c r="K42" s="752"/>
      <c r="L42" s="749"/>
    </row>
    <row r="43" spans="1:70" x14ac:dyDescent="0.25">
      <c r="A43" s="742" t="s">
        <v>70</v>
      </c>
      <c r="B43" s="743"/>
      <c r="C43" s="744"/>
      <c r="D43" s="40"/>
      <c r="E43" s="772">
        <v>0</v>
      </c>
      <c r="F43" s="772"/>
      <c r="G43" s="769" t="s">
        <v>150</v>
      </c>
      <c r="H43" s="743"/>
      <c r="I43" s="744"/>
      <c r="J43" s="41"/>
      <c r="K43" s="773">
        <v>0</v>
      </c>
      <c r="L43" s="774"/>
    </row>
    <row r="44" spans="1:70" ht="9.75" customHeight="1" x14ac:dyDescent="0.25">
      <c r="A44" s="753"/>
      <c r="B44" s="754"/>
      <c r="C44" s="754"/>
      <c r="D44" s="4"/>
      <c r="E44" s="775"/>
      <c r="F44" s="775"/>
      <c r="G44" s="754"/>
      <c r="H44" s="754"/>
      <c r="I44" s="754"/>
      <c r="J44" s="5"/>
      <c r="K44" s="776"/>
      <c r="L44" s="777"/>
    </row>
    <row r="45" spans="1:70" s="3" customFormat="1" ht="12.75" x14ac:dyDescent="0.2">
      <c r="A45" s="706"/>
      <c r="B45" s="707"/>
      <c r="C45" s="707"/>
      <c r="D45" s="6"/>
      <c r="E45" s="775"/>
      <c r="F45" s="775"/>
      <c r="G45" s="707" t="s">
        <v>71</v>
      </c>
      <c r="H45" s="707"/>
      <c r="I45" s="707"/>
      <c r="J45" s="707"/>
      <c r="K45" s="781">
        <f>SUM(K32:L44)</f>
        <v>0</v>
      </c>
      <c r="L45" s="782"/>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row>
    <row r="46" spans="1:70" s="3" customFormat="1" ht="12.75" x14ac:dyDescent="0.2">
      <c r="A46" s="706"/>
      <c r="B46" s="707"/>
      <c r="C46" s="707"/>
      <c r="D46" s="6"/>
      <c r="E46" s="775"/>
      <c r="F46" s="775"/>
      <c r="G46" s="707" t="s">
        <v>72</v>
      </c>
      <c r="H46" s="707"/>
      <c r="I46" s="707"/>
      <c r="J46" s="707"/>
      <c r="K46" s="781">
        <f>E47-K45</f>
        <v>0</v>
      </c>
      <c r="L46" s="782"/>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row>
    <row r="47" spans="1:70" s="3" customFormat="1" ht="12.75" x14ac:dyDescent="0.2">
      <c r="A47" s="706" t="s">
        <v>73</v>
      </c>
      <c r="B47" s="707"/>
      <c r="C47" s="707"/>
      <c r="D47" s="707"/>
      <c r="E47" s="781">
        <f>SUM(E32:F46)</f>
        <v>0</v>
      </c>
      <c r="F47" s="781"/>
      <c r="G47" s="707" t="s">
        <v>74</v>
      </c>
      <c r="H47" s="707"/>
      <c r="I47" s="707"/>
      <c r="J47" s="707"/>
      <c r="K47" s="781">
        <f>SUM(K45:K46)</f>
        <v>0</v>
      </c>
      <c r="L47" s="782"/>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row>
    <row r="48" spans="1:70" ht="7.35" customHeight="1" x14ac:dyDescent="0.25">
      <c r="A48" s="783"/>
      <c r="B48" s="784"/>
      <c r="C48" s="784"/>
      <c r="D48" s="784"/>
      <c r="E48" s="784"/>
      <c r="F48" s="784"/>
      <c r="G48" s="784"/>
      <c r="H48" s="784"/>
      <c r="I48" s="784"/>
      <c r="J48" s="784"/>
      <c r="K48" s="784"/>
      <c r="L48" s="785"/>
    </row>
    <row r="49" spans="1:70" x14ac:dyDescent="0.25">
      <c r="A49" s="786" t="s">
        <v>75</v>
      </c>
      <c r="B49" s="787"/>
      <c r="C49" s="787"/>
      <c r="D49" s="787"/>
      <c r="E49" s="787"/>
      <c r="F49" s="788"/>
      <c r="G49" s="789" t="s">
        <v>76</v>
      </c>
      <c r="H49" s="787"/>
      <c r="I49" s="787"/>
      <c r="J49" s="787"/>
      <c r="K49" s="787"/>
      <c r="L49" s="790"/>
    </row>
    <row r="50" spans="1:70" x14ac:dyDescent="0.25">
      <c r="A50" s="753" t="s">
        <v>77</v>
      </c>
      <c r="B50" s="754"/>
      <c r="C50" s="754"/>
      <c r="D50" s="791">
        <v>0</v>
      </c>
      <c r="E50" s="792"/>
      <c r="F50" s="793"/>
      <c r="G50" s="754" t="s">
        <v>78</v>
      </c>
      <c r="H50" s="754"/>
      <c r="I50" s="754"/>
      <c r="J50" s="797">
        <v>0</v>
      </c>
      <c r="K50" s="798"/>
      <c r="L50" s="799"/>
    </row>
    <row r="51" spans="1:70" x14ac:dyDescent="0.25">
      <c r="A51" s="753" t="s">
        <v>79</v>
      </c>
      <c r="B51" s="754"/>
      <c r="C51" s="754"/>
      <c r="D51" s="791">
        <v>0</v>
      </c>
      <c r="E51" s="792"/>
      <c r="F51" s="793"/>
      <c r="G51" s="800" t="s">
        <v>80</v>
      </c>
      <c r="H51" s="754"/>
      <c r="I51" s="754"/>
      <c r="J51" s="794">
        <v>0</v>
      </c>
      <c r="K51" s="795"/>
      <c r="L51" s="796"/>
    </row>
    <row r="52" spans="1:70" x14ac:dyDescent="0.25">
      <c r="A52" s="753" t="s">
        <v>81</v>
      </c>
      <c r="B52" s="754"/>
      <c r="C52" s="754"/>
      <c r="D52" s="791">
        <v>0</v>
      </c>
      <c r="E52" s="792"/>
      <c r="F52" s="793"/>
      <c r="G52" s="754" t="s">
        <v>82</v>
      </c>
      <c r="H52" s="754"/>
      <c r="I52" s="754"/>
      <c r="J52" s="794">
        <v>0</v>
      </c>
      <c r="K52" s="795"/>
      <c r="L52" s="796"/>
    </row>
    <row r="53" spans="1:70" x14ac:dyDescent="0.25">
      <c r="A53" s="742" t="s">
        <v>273</v>
      </c>
      <c r="B53" s="743"/>
      <c r="C53" s="744"/>
      <c r="D53" s="791">
        <v>0</v>
      </c>
      <c r="E53" s="792"/>
      <c r="F53" s="793"/>
      <c r="G53" s="754" t="s">
        <v>84</v>
      </c>
      <c r="H53" s="754"/>
      <c r="I53" s="754"/>
      <c r="J53" s="794">
        <v>0</v>
      </c>
      <c r="K53" s="795"/>
      <c r="L53" s="796"/>
    </row>
    <row r="54" spans="1:70" x14ac:dyDescent="0.25">
      <c r="A54" s="753" t="s">
        <v>83</v>
      </c>
      <c r="B54" s="754"/>
      <c r="C54" s="754"/>
      <c r="D54" s="801">
        <f>SUM(J112)*12</f>
        <v>0</v>
      </c>
      <c r="E54" s="802"/>
      <c r="F54" s="803"/>
      <c r="G54" s="754" t="s">
        <v>85</v>
      </c>
      <c r="H54" s="754"/>
      <c r="I54" s="754"/>
      <c r="J54" s="797">
        <v>0</v>
      </c>
      <c r="K54" s="798"/>
      <c r="L54" s="799"/>
    </row>
    <row r="55" spans="1:70" x14ac:dyDescent="0.25">
      <c r="A55" s="804" t="s">
        <v>274</v>
      </c>
      <c r="B55" s="805"/>
      <c r="C55" s="806"/>
      <c r="D55" s="16"/>
      <c r="E55" s="813">
        <v>0</v>
      </c>
      <c r="F55" s="814"/>
      <c r="G55" s="815" t="s">
        <v>86</v>
      </c>
      <c r="H55" s="815"/>
      <c r="I55" s="815"/>
      <c r="J55" s="816">
        <f>SUM(H129+G136+G156+G161)</f>
        <v>0</v>
      </c>
      <c r="K55" s="817"/>
      <c r="L55" s="818"/>
    </row>
    <row r="56" spans="1:70" x14ac:dyDescent="0.25">
      <c r="A56" s="807"/>
      <c r="B56" s="808"/>
      <c r="C56" s="809"/>
      <c r="D56" s="16"/>
      <c r="E56" s="819">
        <v>0</v>
      </c>
      <c r="F56" s="819"/>
      <c r="G56" s="747" t="s">
        <v>87</v>
      </c>
      <c r="H56" s="747"/>
      <c r="I56" s="747"/>
      <c r="J56" s="797">
        <f>SUM(G151)</f>
        <v>0</v>
      </c>
      <c r="K56" s="798"/>
      <c r="L56" s="799"/>
    </row>
    <row r="57" spans="1:70" x14ac:dyDescent="0.25">
      <c r="A57" s="807"/>
      <c r="B57" s="808"/>
      <c r="C57" s="809"/>
      <c r="D57" s="16"/>
      <c r="E57" s="819">
        <v>0</v>
      </c>
      <c r="F57" s="819"/>
      <c r="G57" s="747"/>
      <c r="H57" s="747"/>
      <c r="I57" s="747"/>
      <c r="J57" s="797"/>
      <c r="K57" s="798"/>
      <c r="L57" s="799"/>
    </row>
    <row r="58" spans="1:70" x14ac:dyDescent="0.25">
      <c r="A58" s="807"/>
      <c r="B58" s="808"/>
      <c r="C58" s="809"/>
      <c r="D58" s="16"/>
      <c r="E58" s="819">
        <v>0</v>
      </c>
      <c r="F58" s="819"/>
      <c r="G58" s="769" t="s">
        <v>168</v>
      </c>
      <c r="H58" s="743"/>
      <c r="I58" s="744"/>
      <c r="J58" s="816">
        <f>SUM(D50+D51)*0.25/12</f>
        <v>0</v>
      </c>
      <c r="K58" s="817"/>
      <c r="L58" s="818"/>
    </row>
    <row r="59" spans="1:70" x14ac:dyDescent="0.25">
      <c r="A59" s="810"/>
      <c r="B59" s="811"/>
      <c r="C59" s="812"/>
      <c r="D59" s="16"/>
      <c r="E59" s="819">
        <v>0</v>
      </c>
      <c r="F59" s="819"/>
      <c r="G59" s="820" t="s">
        <v>88</v>
      </c>
      <c r="H59" s="820"/>
      <c r="I59" s="820"/>
      <c r="J59" s="821">
        <f>SUM(J50:L58)</f>
        <v>0</v>
      </c>
      <c r="K59" s="821"/>
      <c r="L59" s="822"/>
    </row>
    <row r="60" spans="1:70" x14ac:dyDescent="0.25">
      <c r="A60" s="706" t="s">
        <v>21</v>
      </c>
      <c r="B60" s="707"/>
      <c r="C60" s="707"/>
      <c r="D60" s="813">
        <f>SUM(D50:F59)</f>
        <v>0</v>
      </c>
      <c r="E60" s="823"/>
      <c r="F60" s="814"/>
      <c r="G60" s="820" t="s">
        <v>89</v>
      </c>
      <c r="H60" s="820"/>
      <c r="I60" s="820"/>
      <c r="J60" s="824">
        <f>SUM(J59*12)</f>
        <v>0</v>
      </c>
      <c r="K60" s="825"/>
      <c r="L60" s="826"/>
    </row>
    <row r="61" spans="1:70" s="17" customFormat="1" ht="7.35" customHeight="1" x14ac:dyDescent="0.25">
      <c r="A61" s="830"/>
      <c r="B61" s="831"/>
      <c r="C61" s="831"/>
      <c r="D61" s="831"/>
      <c r="E61" s="831"/>
      <c r="F61" s="831"/>
      <c r="G61" s="831"/>
      <c r="H61" s="831"/>
      <c r="I61" s="831"/>
      <c r="J61" s="831"/>
      <c r="K61" s="831"/>
      <c r="L61" s="832"/>
      <c r="M61" s="172"/>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row>
    <row r="62" spans="1:70" x14ac:dyDescent="0.25">
      <c r="A62" s="833" t="s">
        <v>90</v>
      </c>
      <c r="B62" s="834"/>
      <c r="C62" s="834"/>
      <c r="D62" s="834"/>
      <c r="E62" s="834"/>
      <c r="F62" s="834"/>
      <c r="G62" s="834"/>
      <c r="H62" s="834"/>
      <c r="I62" s="834"/>
      <c r="J62" s="834"/>
      <c r="K62" s="834"/>
      <c r="L62" s="835"/>
    </row>
    <row r="63" spans="1:70" x14ac:dyDescent="0.25">
      <c r="A63" s="836"/>
      <c r="B63" s="837"/>
      <c r="C63" s="837"/>
      <c r="D63" s="838"/>
      <c r="E63" s="838"/>
      <c r="F63" s="7" t="s">
        <v>91</v>
      </c>
      <c r="G63" s="839" t="s">
        <v>272</v>
      </c>
      <c r="H63" s="840"/>
      <c r="I63" s="840"/>
      <c r="J63" s="840"/>
      <c r="K63" s="840"/>
      <c r="L63" s="841"/>
    </row>
    <row r="64" spans="1:70" x14ac:dyDescent="0.25">
      <c r="A64" s="753" t="s">
        <v>92</v>
      </c>
      <c r="B64" s="754"/>
      <c r="C64" s="754"/>
      <c r="D64" s="455"/>
      <c r="E64" s="455"/>
      <c r="F64" s="22">
        <v>0</v>
      </c>
      <c r="G64" s="828"/>
      <c r="H64" s="606"/>
      <c r="I64" s="606"/>
      <c r="J64" s="606"/>
      <c r="K64" s="606"/>
      <c r="L64" s="829"/>
    </row>
    <row r="65" spans="1:70" x14ac:dyDescent="0.25">
      <c r="A65" s="827" t="s">
        <v>96</v>
      </c>
      <c r="B65" s="747"/>
      <c r="C65" s="747"/>
      <c r="D65" s="455"/>
      <c r="E65" s="455"/>
      <c r="F65" s="22">
        <v>0</v>
      </c>
      <c r="G65" s="828"/>
      <c r="H65" s="606"/>
      <c r="I65" s="606"/>
      <c r="J65" s="606"/>
      <c r="K65" s="606"/>
      <c r="L65" s="829"/>
    </row>
    <row r="66" spans="1:70" x14ac:dyDescent="0.25">
      <c r="A66" s="753" t="s">
        <v>93</v>
      </c>
      <c r="B66" s="754"/>
      <c r="C66" s="754"/>
      <c r="D66" s="455"/>
      <c r="E66" s="455"/>
      <c r="F66" s="22">
        <v>0</v>
      </c>
      <c r="G66" s="828"/>
      <c r="H66" s="606"/>
      <c r="I66" s="606"/>
      <c r="J66" s="606"/>
      <c r="K66" s="606"/>
      <c r="L66" s="829"/>
    </row>
    <row r="67" spans="1:70" x14ac:dyDescent="0.25">
      <c r="A67" s="827" t="s">
        <v>94</v>
      </c>
      <c r="B67" s="747"/>
      <c r="C67" s="747"/>
      <c r="D67" s="455"/>
      <c r="E67" s="455"/>
      <c r="F67" s="22">
        <v>0</v>
      </c>
      <c r="G67" s="828"/>
      <c r="H67" s="606"/>
      <c r="I67" s="606"/>
      <c r="J67" s="606"/>
      <c r="K67" s="606"/>
      <c r="L67" s="829"/>
    </row>
    <row r="68" spans="1:70" x14ac:dyDescent="0.25">
      <c r="A68" s="753" t="s">
        <v>373</v>
      </c>
      <c r="B68" s="754"/>
      <c r="C68" s="754"/>
      <c r="D68" s="455"/>
      <c r="E68" s="455"/>
      <c r="F68" s="22">
        <v>0</v>
      </c>
      <c r="G68" s="828"/>
      <c r="H68" s="606"/>
      <c r="I68" s="606"/>
      <c r="J68" s="606"/>
      <c r="K68" s="606"/>
      <c r="L68" s="829"/>
    </row>
    <row r="69" spans="1:70" x14ac:dyDescent="0.25">
      <c r="A69" s="842"/>
      <c r="B69" s="843"/>
      <c r="C69" s="843"/>
      <c r="D69" s="844" t="s">
        <v>161</v>
      </c>
      <c r="E69" s="844"/>
      <c r="F69" s="18">
        <f>SUM(F64:F68)</f>
        <v>0</v>
      </c>
      <c r="G69" s="845"/>
      <c r="H69" s="846"/>
      <c r="I69" s="846"/>
      <c r="J69" s="846"/>
      <c r="K69" s="846"/>
      <c r="L69" s="847"/>
    </row>
    <row r="70" spans="1:70" s="17" customFormat="1" ht="7.35" customHeight="1" x14ac:dyDescent="0.25">
      <c r="A70" s="830"/>
      <c r="B70" s="831"/>
      <c r="C70" s="831"/>
      <c r="D70" s="831"/>
      <c r="E70" s="831"/>
      <c r="F70" s="831"/>
      <c r="G70" s="848"/>
      <c r="H70" s="848"/>
      <c r="I70" s="848"/>
      <c r="J70" s="848"/>
      <c r="K70" s="848"/>
      <c r="L70" s="849"/>
      <c r="M70" s="172"/>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row>
    <row r="71" spans="1:70" x14ac:dyDescent="0.25">
      <c r="A71" s="833" t="s">
        <v>276</v>
      </c>
      <c r="B71" s="834"/>
      <c r="C71" s="834"/>
      <c r="D71" s="834"/>
      <c r="E71" s="834"/>
      <c r="F71" s="834"/>
      <c r="G71" s="834"/>
      <c r="H71" s="834"/>
      <c r="I71" s="834"/>
      <c r="J71" s="834"/>
      <c r="K71" s="834"/>
      <c r="L71" s="835"/>
    </row>
    <row r="72" spans="1:70" x14ac:dyDescent="0.25">
      <c r="A72" s="836"/>
      <c r="B72" s="837"/>
      <c r="C72" s="837"/>
      <c r="D72" s="838"/>
      <c r="E72" s="838"/>
      <c r="F72" s="7" t="s">
        <v>91</v>
      </c>
      <c r="G72" s="839" t="s">
        <v>278</v>
      </c>
      <c r="H72" s="840"/>
      <c r="I72" s="840"/>
      <c r="J72" s="840"/>
      <c r="K72" s="840"/>
      <c r="L72" s="841"/>
    </row>
    <row r="73" spans="1:70" x14ac:dyDescent="0.25">
      <c r="A73" s="856" t="s">
        <v>275</v>
      </c>
      <c r="B73" s="857"/>
      <c r="C73" s="857"/>
      <c r="D73" s="455"/>
      <c r="E73" s="455"/>
      <c r="F73" s="22">
        <v>0</v>
      </c>
      <c r="G73" s="828"/>
      <c r="H73" s="606"/>
      <c r="I73" s="606"/>
      <c r="J73" s="606"/>
      <c r="K73" s="606"/>
      <c r="L73" s="829"/>
    </row>
    <row r="74" spans="1:70" x14ac:dyDescent="0.25">
      <c r="A74" s="183"/>
      <c r="B74" s="42"/>
      <c r="C74" s="42"/>
      <c r="D74" s="844" t="s">
        <v>277</v>
      </c>
      <c r="E74" s="844"/>
      <c r="F74" s="18">
        <f>SUM(F69:F73)</f>
        <v>0</v>
      </c>
      <c r="G74" s="845"/>
      <c r="H74" s="846"/>
      <c r="I74" s="846"/>
      <c r="J74" s="846"/>
      <c r="K74" s="846"/>
      <c r="L74" s="847"/>
    </row>
    <row r="75" spans="1:70" ht="7.35" customHeight="1" x14ac:dyDescent="0.25">
      <c r="A75" s="858"/>
      <c r="B75" s="859"/>
      <c r="C75" s="859"/>
      <c r="D75" s="859"/>
      <c r="E75" s="859"/>
      <c r="F75" s="859"/>
      <c r="G75" s="859"/>
      <c r="H75" s="859"/>
      <c r="I75" s="859"/>
      <c r="J75" s="859"/>
      <c r="K75" s="859"/>
      <c r="L75" s="860"/>
    </row>
    <row r="76" spans="1:70" x14ac:dyDescent="0.25">
      <c r="A76" s="850" t="s">
        <v>250</v>
      </c>
      <c r="B76" s="851"/>
      <c r="C76" s="851"/>
      <c r="D76" s="851"/>
      <c r="E76" s="851"/>
      <c r="F76" s="851"/>
      <c r="G76" s="851"/>
      <c r="H76" s="851"/>
      <c r="I76" s="851"/>
      <c r="J76" s="851"/>
      <c r="K76" s="851"/>
      <c r="L76" s="852"/>
    </row>
    <row r="77" spans="1:70" x14ac:dyDescent="0.25">
      <c r="A77" s="853" t="s">
        <v>97</v>
      </c>
      <c r="B77" s="854"/>
      <c r="C77" s="854"/>
      <c r="D77" s="854" t="s">
        <v>98</v>
      </c>
      <c r="E77" s="854"/>
      <c r="F77" s="854" t="s">
        <v>99</v>
      </c>
      <c r="G77" s="854"/>
      <c r="H77" s="854"/>
      <c r="I77" s="854" t="s">
        <v>100</v>
      </c>
      <c r="J77" s="854"/>
      <c r="K77" s="854" t="s">
        <v>101</v>
      </c>
      <c r="L77" s="855"/>
    </row>
    <row r="78" spans="1:70" x14ac:dyDescent="0.25">
      <c r="A78" s="595"/>
      <c r="B78" s="606"/>
      <c r="C78" s="607"/>
      <c r="D78" s="623"/>
      <c r="E78" s="526"/>
      <c r="F78" s="586"/>
      <c r="G78" s="606"/>
      <c r="H78" s="607"/>
      <c r="I78" s="23"/>
      <c r="J78" s="23"/>
      <c r="K78" s="869">
        <v>0</v>
      </c>
      <c r="L78" s="870"/>
    </row>
    <row r="79" spans="1:70" x14ac:dyDescent="0.25">
      <c r="A79" s="595"/>
      <c r="B79" s="606"/>
      <c r="C79" s="607"/>
      <c r="D79" s="623"/>
      <c r="E79" s="526"/>
      <c r="F79" s="586"/>
      <c r="G79" s="606"/>
      <c r="H79" s="607"/>
      <c r="I79" s="23"/>
      <c r="J79" s="23"/>
      <c r="K79" s="869">
        <v>0</v>
      </c>
      <c r="L79" s="870"/>
    </row>
    <row r="80" spans="1:70" x14ac:dyDescent="0.25">
      <c r="A80" s="595"/>
      <c r="B80" s="606"/>
      <c r="C80" s="607"/>
      <c r="D80" s="861"/>
      <c r="E80" s="862"/>
      <c r="F80" s="586"/>
      <c r="G80" s="587"/>
      <c r="H80" s="588"/>
      <c r="I80" s="23"/>
      <c r="J80" s="23"/>
      <c r="K80" s="863">
        <v>0</v>
      </c>
      <c r="L80" s="864"/>
    </row>
    <row r="81" spans="1:12" x14ac:dyDescent="0.25">
      <c r="A81" s="865"/>
      <c r="B81" s="866"/>
      <c r="C81" s="866"/>
      <c r="D81" s="866"/>
      <c r="E81" s="866"/>
      <c r="F81" s="866"/>
      <c r="G81" s="866"/>
      <c r="H81" s="866"/>
      <c r="I81" s="866"/>
      <c r="J81" s="8" t="s">
        <v>102</v>
      </c>
      <c r="K81" s="867">
        <f>SUM(K78:L80)</f>
        <v>0</v>
      </c>
      <c r="L81" s="868"/>
    </row>
    <row r="82" spans="1:12" ht="7.35" customHeight="1" x14ac:dyDescent="0.25">
      <c r="A82" s="873"/>
      <c r="B82" s="874"/>
      <c r="C82" s="874"/>
      <c r="D82" s="874"/>
      <c r="E82" s="874"/>
      <c r="F82" s="874"/>
      <c r="G82" s="874"/>
      <c r="H82" s="874"/>
      <c r="I82" s="874"/>
      <c r="J82" s="874"/>
      <c r="K82" s="874"/>
      <c r="L82" s="875"/>
    </row>
    <row r="83" spans="1:12" x14ac:dyDescent="0.25">
      <c r="A83" s="850" t="s">
        <v>245</v>
      </c>
      <c r="B83" s="851"/>
      <c r="C83" s="851"/>
      <c r="D83" s="851"/>
      <c r="E83" s="851"/>
      <c r="F83" s="851"/>
      <c r="G83" s="851"/>
      <c r="H83" s="851"/>
      <c r="I83" s="851"/>
      <c r="J83" s="851"/>
      <c r="K83" s="851"/>
      <c r="L83" s="852"/>
    </row>
    <row r="84" spans="1:12" x14ac:dyDescent="0.25">
      <c r="A84" s="853" t="s">
        <v>97</v>
      </c>
      <c r="B84" s="854"/>
      <c r="C84" s="854"/>
      <c r="D84" s="854" t="s">
        <v>98</v>
      </c>
      <c r="E84" s="854"/>
      <c r="F84" s="854" t="s">
        <v>99</v>
      </c>
      <c r="G84" s="854"/>
      <c r="H84" s="854"/>
      <c r="I84" s="854" t="s">
        <v>100</v>
      </c>
      <c r="J84" s="854"/>
      <c r="K84" s="854" t="s">
        <v>101</v>
      </c>
      <c r="L84" s="855"/>
    </row>
    <row r="85" spans="1:12" x14ac:dyDescent="0.25">
      <c r="A85" s="595"/>
      <c r="B85" s="587"/>
      <c r="C85" s="588"/>
      <c r="D85" s="871"/>
      <c r="E85" s="872"/>
      <c r="F85" s="586"/>
      <c r="G85" s="587"/>
      <c r="H85" s="588"/>
      <c r="I85" s="23"/>
      <c r="J85" s="23"/>
      <c r="K85" s="863">
        <v>0</v>
      </c>
      <c r="L85" s="864"/>
    </row>
    <row r="86" spans="1:12" x14ac:dyDescent="0.25">
      <c r="A86" s="595"/>
      <c r="B86" s="587"/>
      <c r="C86" s="588"/>
      <c r="D86" s="623"/>
      <c r="E86" s="526"/>
      <c r="F86" s="586"/>
      <c r="G86" s="606"/>
      <c r="H86" s="607"/>
      <c r="I86" s="23"/>
      <c r="J86" s="23"/>
      <c r="K86" s="869">
        <v>0</v>
      </c>
      <c r="L86" s="870"/>
    </row>
    <row r="87" spans="1:12" x14ac:dyDescent="0.25">
      <c r="A87" s="595"/>
      <c r="B87" s="587"/>
      <c r="C87" s="588"/>
      <c r="D87" s="861"/>
      <c r="E87" s="862"/>
      <c r="F87" s="586"/>
      <c r="G87" s="587"/>
      <c r="H87" s="588"/>
      <c r="I87" s="23"/>
      <c r="J87" s="23"/>
      <c r="K87" s="863">
        <v>0</v>
      </c>
      <c r="L87" s="864"/>
    </row>
    <row r="88" spans="1:12" x14ac:dyDescent="0.25">
      <c r="A88" s="865"/>
      <c r="B88" s="866"/>
      <c r="C88" s="866"/>
      <c r="D88" s="866"/>
      <c r="E88" s="866"/>
      <c r="F88" s="866"/>
      <c r="G88" s="866"/>
      <c r="H88" s="866"/>
      <c r="I88" s="866"/>
      <c r="J88" s="8" t="s">
        <v>102</v>
      </c>
      <c r="K88" s="867">
        <f>SUM(K85:L87)</f>
        <v>0</v>
      </c>
      <c r="L88" s="868"/>
    </row>
    <row r="89" spans="1:12" ht="7.35" customHeight="1" x14ac:dyDescent="0.25">
      <c r="A89" s="876"/>
      <c r="B89" s="877"/>
      <c r="C89" s="877"/>
      <c r="D89" s="877"/>
      <c r="E89" s="877"/>
      <c r="F89" s="877"/>
      <c r="G89" s="877"/>
      <c r="H89" s="877"/>
      <c r="I89" s="877"/>
      <c r="J89" s="878"/>
      <c r="K89" s="878"/>
      <c r="L89" s="879"/>
    </row>
    <row r="90" spans="1:12" x14ac:dyDescent="0.25">
      <c r="A90" s="880" t="s">
        <v>244</v>
      </c>
      <c r="B90" s="881"/>
      <c r="C90" s="881"/>
      <c r="D90" s="881"/>
      <c r="E90" s="881"/>
      <c r="F90" s="881"/>
      <c r="G90" s="881"/>
      <c r="H90" s="881"/>
      <c r="I90" s="881"/>
      <c r="J90" s="881"/>
      <c r="K90" s="881"/>
      <c r="L90" s="882"/>
    </row>
    <row r="91" spans="1:12" x14ac:dyDescent="0.25">
      <c r="A91" s="184" t="s">
        <v>103</v>
      </c>
      <c r="B91" s="854" t="s">
        <v>104</v>
      </c>
      <c r="C91" s="854"/>
      <c r="D91" s="854"/>
      <c r="E91" s="854" t="s">
        <v>105</v>
      </c>
      <c r="F91" s="854"/>
      <c r="G91" s="854"/>
      <c r="H91" s="854" t="s">
        <v>100</v>
      </c>
      <c r="I91" s="854"/>
      <c r="J91" s="9" t="s">
        <v>106</v>
      </c>
      <c r="K91" s="854" t="s">
        <v>107</v>
      </c>
      <c r="L91" s="855"/>
    </row>
    <row r="92" spans="1:12" x14ac:dyDescent="0.25">
      <c r="A92" s="185"/>
      <c r="B92" s="883"/>
      <c r="C92" s="883"/>
      <c r="D92" s="883"/>
      <c r="E92" s="883"/>
      <c r="F92" s="883"/>
      <c r="G92" s="883"/>
      <c r="H92" s="23"/>
      <c r="I92" s="23"/>
      <c r="J92" s="26"/>
      <c r="K92" s="869">
        <v>0</v>
      </c>
      <c r="L92" s="870"/>
    </row>
    <row r="93" spans="1:12" x14ac:dyDescent="0.25">
      <c r="A93" s="185"/>
      <c r="B93" s="883"/>
      <c r="C93" s="883"/>
      <c r="D93" s="883"/>
      <c r="E93" s="883"/>
      <c r="F93" s="883"/>
      <c r="G93" s="883"/>
      <c r="H93" s="23"/>
      <c r="I93" s="23"/>
      <c r="J93" s="26"/>
      <c r="K93" s="869">
        <v>0</v>
      </c>
      <c r="L93" s="870"/>
    </row>
    <row r="94" spans="1:12" x14ac:dyDescent="0.25">
      <c r="A94" s="185"/>
      <c r="B94" s="883"/>
      <c r="C94" s="883"/>
      <c r="D94" s="883"/>
      <c r="E94" s="883"/>
      <c r="F94" s="883"/>
      <c r="G94" s="883"/>
      <c r="H94" s="23"/>
      <c r="I94" s="23"/>
      <c r="J94" s="26"/>
      <c r="K94" s="884">
        <v>0</v>
      </c>
      <c r="L94" s="885"/>
    </row>
    <row r="95" spans="1:12" x14ac:dyDescent="0.25">
      <c r="A95" s="886"/>
      <c r="B95" s="887"/>
      <c r="C95" s="887"/>
      <c r="D95" s="887"/>
      <c r="E95" s="887"/>
      <c r="F95" s="887"/>
      <c r="G95" s="887"/>
      <c r="H95" s="887"/>
      <c r="I95" s="888"/>
      <c r="J95" s="8" t="s">
        <v>102</v>
      </c>
      <c r="K95" s="867">
        <f>SUM(K92:L94)</f>
        <v>0</v>
      </c>
      <c r="L95" s="868"/>
    </row>
    <row r="96" spans="1:12" ht="7.35" customHeight="1" x14ac:dyDescent="0.25">
      <c r="A96" s="889"/>
      <c r="B96" s="890"/>
      <c r="C96" s="890"/>
      <c r="D96" s="890"/>
      <c r="E96" s="890"/>
      <c r="F96" s="890"/>
      <c r="G96" s="890"/>
      <c r="H96" s="890"/>
      <c r="I96" s="890"/>
      <c r="J96" s="890"/>
      <c r="K96" s="890"/>
      <c r="L96" s="891"/>
    </row>
    <row r="97" spans="1:18" x14ac:dyDescent="0.25">
      <c r="A97" s="894" t="s">
        <v>246</v>
      </c>
      <c r="B97" s="895"/>
      <c r="C97" s="895"/>
      <c r="D97" s="895"/>
      <c r="E97" s="895"/>
      <c r="F97" s="895"/>
      <c r="G97" s="895"/>
      <c r="H97" s="895"/>
      <c r="I97" s="895"/>
      <c r="J97" s="895"/>
      <c r="K97" s="895"/>
      <c r="L97" s="896"/>
    </row>
    <row r="98" spans="1:18" ht="36" customHeight="1" x14ac:dyDescent="0.25">
      <c r="A98" s="897" t="s">
        <v>108</v>
      </c>
      <c r="B98" s="898"/>
      <c r="C98" s="899"/>
      <c r="D98" s="900" t="s">
        <v>256</v>
      </c>
      <c r="E98" s="901"/>
      <c r="F98" s="901"/>
      <c r="G98" s="35" t="s">
        <v>374</v>
      </c>
      <c r="H98" s="902" t="s">
        <v>109</v>
      </c>
      <c r="I98" s="902"/>
      <c r="J98" s="135" t="s">
        <v>110</v>
      </c>
      <c r="K98" s="903" t="s">
        <v>154</v>
      </c>
      <c r="L98" s="904"/>
    </row>
    <row r="99" spans="1:18" x14ac:dyDescent="0.25">
      <c r="A99" s="905"/>
      <c r="B99" s="906"/>
      <c r="C99" s="907"/>
      <c r="D99" s="125"/>
      <c r="E99" s="623"/>
      <c r="F99" s="526"/>
      <c r="G99" s="122"/>
      <c r="H99" s="869">
        <v>0</v>
      </c>
      <c r="I99" s="869"/>
      <c r="J99" s="24"/>
      <c r="K99" s="908">
        <v>0</v>
      </c>
      <c r="L99" s="909"/>
      <c r="O99" s="138" t="s">
        <v>232</v>
      </c>
      <c r="P99" s="138" t="s">
        <v>233</v>
      </c>
      <c r="Q99" s="138" t="s">
        <v>234</v>
      </c>
    </row>
    <row r="100" spans="1:18" x14ac:dyDescent="0.25">
      <c r="A100" s="892"/>
      <c r="B100" s="893"/>
      <c r="C100" s="872"/>
      <c r="D100" s="122"/>
      <c r="E100" s="623"/>
      <c r="F100" s="526"/>
      <c r="G100" s="122"/>
      <c r="H100" s="869">
        <v>0</v>
      </c>
      <c r="I100" s="869"/>
      <c r="J100" s="24"/>
      <c r="K100" s="869">
        <v>0</v>
      </c>
      <c r="L100" s="870"/>
      <c r="O100" s="138" t="s">
        <v>235</v>
      </c>
      <c r="P100" s="138" t="s">
        <v>236</v>
      </c>
      <c r="Q100" s="138" t="s">
        <v>237</v>
      </c>
      <c r="R100" s="138" t="s">
        <v>238</v>
      </c>
    </row>
    <row r="101" spans="1:18" x14ac:dyDescent="0.25">
      <c r="A101" s="892"/>
      <c r="B101" s="893"/>
      <c r="C101" s="872"/>
      <c r="D101" s="122"/>
      <c r="E101" s="623"/>
      <c r="F101" s="526"/>
      <c r="G101" s="122"/>
      <c r="H101" s="869">
        <v>0</v>
      </c>
      <c r="I101" s="869"/>
      <c r="J101" s="24"/>
      <c r="K101" s="869">
        <v>0</v>
      </c>
      <c r="L101" s="870"/>
    </row>
    <row r="102" spans="1:18" x14ac:dyDescent="0.25">
      <c r="A102" s="892"/>
      <c r="B102" s="893"/>
      <c r="C102" s="872"/>
      <c r="D102" s="122"/>
      <c r="E102" s="623"/>
      <c r="F102" s="526"/>
      <c r="G102" s="122"/>
      <c r="H102" s="869">
        <v>0</v>
      </c>
      <c r="I102" s="869"/>
      <c r="J102" s="24"/>
      <c r="K102" s="869">
        <v>0</v>
      </c>
      <c r="L102" s="870"/>
    </row>
    <row r="103" spans="1:18" x14ac:dyDescent="0.25">
      <c r="A103" s="730"/>
      <c r="B103" s="733"/>
      <c r="C103" s="731"/>
      <c r="D103" s="137"/>
      <c r="E103" s="704"/>
      <c r="F103" s="913"/>
      <c r="G103" s="137"/>
      <c r="H103" s="869">
        <v>0</v>
      </c>
      <c r="I103" s="869"/>
      <c r="J103" s="24"/>
      <c r="K103" s="884">
        <v>0</v>
      </c>
      <c r="L103" s="885"/>
    </row>
    <row r="104" spans="1:18" x14ac:dyDescent="0.25">
      <c r="A104" s="886"/>
      <c r="B104" s="887"/>
      <c r="C104" s="887"/>
      <c r="D104" s="887"/>
      <c r="E104" s="887"/>
      <c r="F104" s="887"/>
      <c r="G104" s="888"/>
      <c r="H104" s="910">
        <f>SUM(H99:I103)</f>
        <v>0</v>
      </c>
      <c r="I104" s="910"/>
      <c r="J104" s="8" t="s">
        <v>102</v>
      </c>
      <c r="K104" s="867">
        <f>SUM(K99:L103)</f>
        <v>0</v>
      </c>
      <c r="L104" s="868"/>
    </row>
    <row r="105" spans="1:18" x14ac:dyDescent="0.25">
      <c r="A105" s="511"/>
      <c r="B105" s="512"/>
      <c r="C105" s="512"/>
      <c r="D105" s="512"/>
      <c r="E105" s="512"/>
      <c r="F105" s="512"/>
      <c r="G105" s="512"/>
      <c r="H105" s="512"/>
      <c r="I105" s="512"/>
      <c r="J105" s="512"/>
      <c r="K105" s="512"/>
      <c r="L105" s="513"/>
    </row>
    <row r="106" spans="1:18" ht="36" x14ac:dyDescent="0.25">
      <c r="A106" s="897" t="s">
        <v>111</v>
      </c>
      <c r="B106" s="898"/>
      <c r="C106" s="899"/>
      <c r="D106" s="911" t="s">
        <v>112</v>
      </c>
      <c r="E106" s="898"/>
      <c r="F106" s="899"/>
      <c r="G106" s="902" t="s">
        <v>113</v>
      </c>
      <c r="H106" s="902"/>
      <c r="I106" s="11" t="s">
        <v>114</v>
      </c>
      <c r="J106" s="912" t="s">
        <v>115</v>
      </c>
      <c r="K106" s="912"/>
      <c r="L106" s="186" t="s">
        <v>116</v>
      </c>
    </row>
    <row r="107" spans="1:18" x14ac:dyDescent="0.25">
      <c r="A107" s="915"/>
      <c r="B107" s="916"/>
      <c r="C107" s="916"/>
      <c r="D107" s="917"/>
      <c r="E107" s="883"/>
      <c r="F107" s="883"/>
      <c r="G107" s="869">
        <v>0</v>
      </c>
      <c r="H107" s="869"/>
      <c r="I107" s="25">
        <v>0</v>
      </c>
      <c r="J107" s="528">
        <v>0</v>
      </c>
      <c r="K107" s="528"/>
      <c r="L107" s="187"/>
    </row>
    <row r="108" spans="1:18" x14ac:dyDescent="0.25">
      <c r="A108" s="918"/>
      <c r="B108" s="883"/>
      <c r="C108" s="883"/>
      <c r="D108" s="917"/>
      <c r="E108" s="883"/>
      <c r="F108" s="883"/>
      <c r="G108" s="869">
        <v>0</v>
      </c>
      <c r="H108" s="869"/>
      <c r="I108" s="25">
        <v>0</v>
      </c>
      <c r="J108" s="528">
        <v>0</v>
      </c>
      <c r="K108" s="528"/>
      <c r="L108" s="187"/>
    </row>
    <row r="109" spans="1:18" x14ac:dyDescent="0.25">
      <c r="A109" s="914"/>
      <c r="B109" s="883"/>
      <c r="C109" s="883"/>
      <c r="D109" s="883"/>
      <c r="E109" s="883"/>
      <c r="F109" s="883"/>
      <c r="G109" s="869">
        <v>0</v>
      </c>
      <c r="H109" s="869"/>
      <c r="I109" s="25">
        <v>0</v>
      </c>
      <c r="J109" s="528">
        <v>0</v>
      </c>
      <c r="K109" s="528"/>
      <c r="L109" s="188"/>
    </row>
    <row r="110" spans="1:18" x14ac:dyDescent="0.25">
      <c r="A110" s="914"/>
      <c r="B110" s="883"/>
      <c r="C110" s="883"/>
      <c r="D110" s="883"/>
      <c r="E110" s="883"/>
      <c r="F110" s="883"/>
      <c r="G110" s="869">
        <v>0</v>
      </c>
      <c r="H110" s="869"/>
      <c r="I110" s="25">
        <v>0</v>
      </c>
      <c r="J110" s="528">
        <v>0</v>
      </c>
      <c r="K110" s="528"/>
      <c r="L110" s="188"/>
    </row>
    <row r="111" spans="1:18" x14ac:dyDescent="0.25">
      <c r="A111" s="914"/>
      <c r="B111" s="883"/>
      <c r="C111" s="883"/>
      <c r="D111" s="883"/>
      <c r="E111" s="883"/>
      <c r="F111" s="883"/>
      <c r="G111" s="884">
        <v>0</v>
      </c>
      <c r="H111" s="884"/>
      <c r="I111" s="25">
        <v>0</v>
      </c>
      <c r="J111" s="528">
        <v>0</v>
      </c>
      <c r="K111" s="528"/>
      <c r="L111" s="188"/>
    </row>
    <row r="112" spans="1:18" x14ac:dyDescent="0.25">
      <c r="A112" s="919"/>
      <c r="B112" s="920"/>
      <c r="C112" s="920"/>
      <c r="D112" s="920"/>
      <c r="E112" s="921"/>
      <c r="F112" s="8" t="s">
        <v>102</v>
      </c>
      <c r="G112" s="922">
        <f>SUM(G107:H111)</f>
        <v>0</v>
      </c>
      <c r="H112" s="923"/>
      <c r="I112" s="38">
        <f>SUM(I107:I111)</f>
        <v>0</v>
      </c>
      <c r="J112" s="910">
        <f>SUM(J107:K111)</f>
        <v>0</v>
      </c>
      <c r="K112" s="910"/>
      <c r="L112" s="189"/>
    </row>
    <row r="113" spans="1:16" ht="7.35" customHeight="1" x14ac:dyDescent="0.25">
      <c r="A113" s="889"/>
      <c r="B113" s="890"/>
      <c r="C113" s="890"/>
      <c r="D113" s="890"/>
      <c r="E113" s="890"/>
      <c r="F113" s="890"/>
      <c r="G113" s="890"/>
      <c r="H113" s="890"/>
      <c r="I113" s="890"/>
      <c r="J113" s="890"/>
      <c r="K113" s="890"/>
      <c r="L113" s="891"/>
    </row>
    <row r="114" spans="1:16" x14ac:dyDescent="0.25">
      <c r="A114" s="535" t="s">
        <v>247</v>
      </c>
      <c r="B114" s="536"/>
      <c r="C114" s="536"/>
      <c r="D114" s="536"/>
      <c r="E114" s="895"/>
      <c r="F114" s="895"/>
      <c r="G114" s="895"/>
      <c r="H114" s="895"/>
      <c r="I114" s="895"/>
      <c r="J114" s="895"/>
      <c r="K114" s="895"/>
      <c r="L114" s="896"/>
      <c r="M114" s="173"/>
    </row>
    <row r="115" spans="1:16" x14ac:dyDescent="0.25">
      <c r="A115" s="853" t="s">
        <v>117</v>
      </c>
      <c r="B115" s="854"/>
      <c r="C115" s="854"/>
      <c r="D115" s="128" t="s">
        <v>118</v>
      </c>
      <c r="E115" s="854" t="s">
        <v>119</v>
      </c>
      <c r="F115" s="854"/>
      <c r="G115" s="854" t="s">
        <v>120</v>
      </c>
      <c r="H115" s="854"/>
      <c r="I115" s="854" t="s">
        <v>121</v>
      </c>
      <c r="J115" s="854"/>
      <c r="K115" s="854" t="s">
        <v>122</v>
      </c>
      <c r="L115" s="855"/>
    </row>
    <row r="116" spans="1:16" x14ac:dyDescent="0.25">
      <c r="A116" s="924"/>
      <c r="B116" s="925"/>
      <c r="C116" s="926"/>
      <c r="D116" s="58"/>
      <c r="E116" s="623"/>
      <c r="F116" s="526"/>
      <c r="G116" s="869">
        <v>0</v>
      </c>
      <c r="H116" s="869"/>
      <c r="I116" s="869">
        <v>0</v>
      </c>
      <c r="J116" s="869"/>
      <c r="K116" s="869">
        <v>0</v>
      </c>
      <c r="L116" s="870"/>
    </row>
    <row r="117" spans="1:16" x14ac:dyDescent="0.25">
      <c r="A117" s="927"/>
      <c r="B117" s="928"/>
      <c r="C117" s="929"/>
      <c r="D117" s="136"/>
      <c r="E117" s="623"/>
      <c r="F117" s="526"/>
      <c r="G117" s="869">
        <v>0</v>
      </c>
      <c r="H117" s="869"/>
      <c r="I117" s="869">
        <v>0</v>
      </c>
      <c r="J117" s="869"/>
      <c r="K117" s="869">
        <v>0</v>
      </c>
      <c r="L117" s="870"/>
    </row>
    <row r="118" spans="1:16" x14ac:dyDescent="0.25">
      <c r="A118" s="927"/>
      <c r="B118" s="928"/>
      <c r="C118" s="929"/>
      <c r="D118" s="134"/>
      <c r="E118" s="526"/>
      <c r="F118" s="526"/>
      <c r="G118" s="869">
        <v>0</v>
      </c>
      <c r="H118" s="869"/>
      <c r="I118" s="869">
        <v>0</v>
      </c>
      <c r="J118" s="869"/>
      <c r="K118" s="869">
        <v>0</v>
      </c>
      <c r="L118" s="870"/>
    </row>
    <row r="119" spans="1:16" x14ac:dyDescent="0.25">
      <c r="A119" s="927"/>
      <c r="B119" s="928"/>
      <c r="C119" s="929"/>
      <c r="D119" s="134"/>
      <c r="E119" s="526"/>
      <c r="F119" s="526"/>
      <c r="G119" s="869">
        <v>0</v>
      </c>
      <c r="H119" s="869"/>
      <c r="I119" s="869">
        <v>0</v>
      </c>
      <c r="J119" s="869"/>
      <c r="K119" s="884">
        <v>0</v>
      </c>
      <c r="L119" s="885"/>
    </row>
    <row r="120" spans="1:16" x14ac:dyDescent="0.25">
      <c r="A120" s="886"/>
      <c r="B120" s="887"/>
      <c r="C120" s="887"/>
      <c r="D120" s="887"/>
      <c r="E120" s="888"/>
      <c r="F120" s="10" t="s">
        <v>102</v>
      </c>
      <c r="G120" s="910">
        <f>SUM(G116:H119)</f>
        <v>0</v>
      </c>
      <c r="H120" s="910"/>
      <c r="I120" s="910">
        <f>SUM(I116:J119)</f>
        <v>0</v>
      </c>
      <c r="J120" s="867"/>
      <c r="K120" s="867">
        <f>SUM(K116:L119)</f>
        <v>0</v>
      </c>
      <c r="L120" s="868"/>
    </row>
    <row r="121" spans="1:16" ht="7.35" customHeight="1" x14ac:dyDescent="0.25">
      <c r="A121" s="933"/>
      <c r="B121" s="934"/>
      <c r="C121" s="934"/>
      <c r="D121" s="934"/>
      <c r="E121" s="934"/>
      <c r="F121" s="934"/>
      <c r="G121" s="934"/>
      <c r="H121" s="934"/>
      <c r="I121" s="934"/>
      <c r="J121" s="934"/>
      <c r="K121" s="934"/>
      <c r="L121" s="935"/>
    </row>
    <row r="122" spans="1:16" x14ac:dyDescent="0.25">
      <c r="A122" s="894" t="s">
        <v>248</v>
      </c>
      <c r="B122" s="895"/>
      <c r="C122" s="895"/>
      <c r="D122" s="895"/>
      <c r="E122" s="895"/>
      <c r="F122" s="895"/>
      <c r="G122" s="895"/>
      <c r="H122" s="895"/>
      <c r="I122" s="895"/>
      <c r="J122" s="895"/>
      <c r="K122" s="895"/>
      <c r="L122" s="896"/>
      <c r="M122" s="173"/>
    </row>
    <row r="123" spans="1:16" ht="36" customHeight="1" x14ac:dyDescent="0.25">
      <c r="A123" s="930" t="s">
        <v>123</v>
      </c>
      <c r="B123" s="901"/>
      <c r="C123" s="901"/>
      <c r="D123" s="931"/>
      <c r="E123" s="133" t="s">
        <v>124</v>
      </c>
      <c r="F123" s="932" t="s">
        <v>125</v>
      </c>
      <c r="G123" s="932"/>
      <c r="H123" s="932" t="s">
        <v>126</v>
      </c>
      <c r="I123" s="932"/>
      <c r="J123" s="932" t="s">
        <v>101</v>
      </c>
      <c r="K123" s="932"/>
      <c r="L123" s="190" t="s">
        <v>127</v>
      </c>
    </row>
    <row r="124" spans="1:16" x14ac:dyDescent="0.25">
      <c r="A124" s="191"/>
      <c r="B124" s="56"/>
      <c r="C124" s="56"/>
      <c r="D124" s="37"/>
      <c r="E124" s="21"/>
      <c r="F124" s="908">
        <v>0</v>
      </c>
      <c r="G124" s="908"/>
      <c r="H124" s="869">
        <v>0</v>
      </c>
      <c r="I124" s="869"/>
      <c r="J124" s="908">
        <v>0</v>
      </c>
      <c r="K124" s="908"/>
      <c r="L124" s="192"/>
      <c r="O124" s="138" t="s">
        <v>239</v>
      </c>
      <c r="P124" s="138" t="s">
        <v>240</v>
      </c>
    </row>
    <row r="125" spans="1:16" x14ac:dyDescent="0.25">
      <c r="A125" s="191"/>
      <c r="B125" s="56"/>
      <c r="C125" s="56"/>
      <c r="D125" s="36"/>
      <c r="E125" s="125"/>
      <c r="F125" s="869">
        <v>0</v>
      </c>
      <c r="G125" s="869"/>
      <c r="H125" s="869">
        <v>0</v>
      </c>
      <c r="I125" s="869"/>
      <c r="J125" s="869">
        <v>0</v>
      </c>
      <c r="K125" s="869"/>
      <c r="L125" s="192"/>
    </row>
    <row r="126" spans="1:16" x14ac:dyDescent="0.25">
      <c r="A126" s="191"/>
      <c r="B126" s="56"/>
      <c r="C126" s="56"/>
      <c r="D126" s="36"/>
      <c r="E126" s="125"/>
      <c r="F126" s="869">
        <v>0</v>
      </c>
      <c r="G126" s="869"/>
      <c r="H126" s="869">
        <v>0</v>
      </c>
      <c r="I126" s="869"/>
      <c r="J126" s="869">
        <v>0</v>
      </c>
      <c r="K126" s="869"/>
      <c r="L126" s="192"/>
    </row>
    <row r="127" spans="1:16" x14ac:dyDescent="0.25">
      <c r="A127" s="191"/>
      <c r="B127" s="56"/>
      <c r="C127" s="56"/>
      <c r="D127" s="36"/>
      <c r="E127" s="125"/>
      <c r="F127" s="869">
        <v>0</v>
      </c>
      <c r="G127" s="869"/>
      <c r="H127" s="869">
        <v>0</v>
      </c>
      <c r="I127" s="869"/>
      <c r="J127" s="869">
        <v>0</v>
      </c>
      <c r="K127" s="869"/>
      <c r="L127" s="192"/>
    </row>
    <row r="128" spans="1:16" x14ac:dyDescent="0.25">
      <c r="A128" s="191"/>
      <c r="B128" s="56"/>
      <c r="C128" s="56"/>
      <c r="D128" s="36"/>
      <c r="E128" s="125"/>
      <c r="F128" s="869">
        <v>0</v>
      </c>
      <c r="G128" s="869"/>
      <c r="H128" s="869">
        <v>0</v>
      </c>
      <c r="I128" s="869"/>
      <c r="J128" s="884">
        <v>0</v>
      </c>
      <c r="K128" s="884"/>
      <c r="L128" s="192"/>
    </row>
    <row r="129" spans="1:13" x14ac:dyDescent="0.25">
      <c r="A129" s="936"/>
      <c r="B129" s="937"/>
      <c r="C129" s="937"/>
      <c r="D129" s="937"/>
      <c r="E129" s="937"/>
      <c r="F129" s="938"/>
      <c r="G129" s="10" t="s">
        <v>102</v>
      </c>
      <c r="H129" s="910">
        <f>SUM(H124:I128)</f>
        <v>0</v>
      </c>
      <c r="I129" s="867"/>
      <c r="J129" s="867">
        <f>SUM(J124:K128)</f>
        <v>0</v>
      </c>
      <c r="K129" s="939"/>
      <c r="L129" s="193"/>
    </row>
    <row r="130" spans="1:13" ht="7.35" customHeight="1" x14ac:dyDescent="0.25">
      <c r="A130" s="889"/>
      <c r="B130" s="890"/>
      <c r="C130" s="890"/>
      <c r="D130" s="890"/>
      <c r="E130" s="890"/>
      <c r="F130" s="890"/>
      <c r="G130" s="890"/>
      <c r="H130" s="890"/>
      <c r="I130" s="890"/>
      <c r="J130" s="890"/>
      <c r="K130" s="890"/>
      <c r="L130" s="891"/>
    </row>
    <row r="131" spans="1:13" x14ac:dyDescent="0.25">
      <c r="A131" s="894" t="s">
        <v>249</v>
      </c>
      <c r="B131" s="895"/>
      <c r="C131" s="895"/>
      <c r="D131" s="895"/>
      <c r="E131" s="895"/>
      <c r="F131" s="895"/>
      <c r="G131" s="895"/>
      <c r="H131" s="895"/>
      <c r="I131" s="895"/>
      <c r="J131" s="895"/>
      <c r="K131" s="895"/>
      <c r="L131" s="896"/>
      <c r="M131" s="173"/>
    </row>
    <row r="132" spans="1:13" ht="38.25" customHeight="1" x14ac:dyDescent="0.25">
      <c r="A132" s="940" t="s">
        <v>123</v>
      </c>
      <c r="B132" s="941"/>
      <c r="C132" s="941"/>
      <c r="D132" s="942"/>
      <c r="E132" s="943" t="s">
        <v>101</v>
      </c>
      <c r="F132" s="943"/>
      <c r="G132" s="943" t="s">
        <v>155</v>
      </c>
      <c r="H132" s="943"/>
      <c r="I132" s="131" t="s">
        <v>160</v>
      </c>
      <c r="J132" s="943" t="s">
        <v>158</v>
      </c>
      <c r="K132" s="943"/>
      <c r="L132" s="194" t="s">
        <v>375</v>
      </c>
    </row>
    <row r="133" spans="1:13" x14ac:dyDescent="0.25">
      <c r="A133" s="944" t="s">
        <v>156</v>
      </c>
      <c r="B133" s="945"/>
      <c r="C133" s="945"/>
      <c r="D133" s="945"/>
      <c r="E133" s="945"/>
      <c r="F133" s="945"/>
      <c r="G133" s="945"/>
      <c r="H133" s="945"/>
      <c r="I133" s="945"/>
      <c r="J133" s="945"/>
      <c r="K133" s="945"/>
      <c r="L133" s="946"/>
    </row>
    <row r="134" spans="1:13" x14ac:dyDescent="0.25">
      <c r="A134" s="927"/>
      <c r="B134" s="928"/>
      <c r="C134" s="929"/>
      <c r="D134" s="43">
        <v>0</v>
      </c>
      <c r="E134" s="947">
        <v>0</v>
      </c>
      <c r="F134" s="947"/>
      <c r="G134" s="948">
        <v>0</v>
      </c>
      <c r="H134" s="948"/>
      <c r="I134" s="44"/>
      <c r="J134" s="949"/>
      <c r="K134" s="950"/>
      <c r="L134" s="195"/>
    </row>
    <row r="135" spans="1:13" x14ac:dyDescent="0.25">
      <c r="A135" s="927"/>
      <c r="B135" s="928"/>
      <c r="C135" s="929"/>
      <c r="D135" s="27">
        <v>0</v>
      </c>
      <c r="E135" s="951">
        <v>0</v>
      </c>
      <c r="F135" s="951"/>
      <c r="G135" s="952">
        <v>0</v>
      </c>
      <c r="H135" s="952"/>
      <c r="I135" s="29"/>
      <c r="J135" s="953"/>
      <c r="K135" s="954"/>
      <c r="L135" s="196"/>
    </row>
    <row r="136" spans="1:13" x14ac:dyDescent="0.25">
      <c r="A136" s="957"/>
      <c r="B136" s="958"/>
      <c r="C136" s="959"/>
      <c r="D136" s="19" t="s">
        <v>102</v>
      </c>
      <c r="E136" s="964">
        <f>SUM(E125:F135)</f>
        <v>0</v>
      </c>
      <c r="F136" s="964"/>
      <c r="G136" s="964">
        <f>SUM(G134:H135)</f>
        <v>0</v>
      </c>
      <c r="H136" s="965"/>
      <c r="I136" s="961"/>
      <c r="J136" s="962"/>
      <c r="K136" s="962"/>
      <c r="L136" s="963"/>
    </row>
    <row r="137" spans="1:13" x14ac:dyDescent="0.25">
      <c r="A137" s="511"/>
      <c r="B137" s="512"/>
      <c r="C137" s="512"/>
      <c r="D137" s="512"/>
      <c r="E137" s="512"/>
      <c r="F137" s="512"/>
      <c r="G137" s="512"/>
      <c r="H137" s="512"/>
      <c r="I137" s="512"/>
      <c r="J137" s="512"/>
      <c r="K137" s="512"/>
      <c r="L137" s="513"/>
    </row>
    <row r="138" spans="1:13" x14ac:dyDescent="0.25">
      <c r="A138" s="197" t="s">
        <v>162</v>
      </c>
      <c r="B138" s="57"/>
      <c r="C138" s="57"/>
      <c r="D138" s="57"/>
      <c r="E138" s="57"/>
      <c r="F138" s="57"/>
      <c r="G138" s="57"/>
      <c r="H138" s="57"/>
      <c r="I138" s="57"/>
      <c r="J138" s="57"/>
      <c r="K138" s="57"/>
      <c r="L138" s="198"/>
    </row>
    <row r="139" spans="1:13" x14ac:dyDescent="0.25">
      <c r="A139" s="927"/>
      <c r="B139" s="928"/>
      <c r="C139" s="929"/>
      <c r="D139" s="43">
        <v>0</v>
      </c>
      <c r="E139" s="947">
        <v>0</v>
      </c>
      <c r="F139" s="947"/>
      <c r="G139" s="948">
        <v>0</v>
      </c>
      <c r="H139" s="948"/>
      <c r="I139" s="45">
        <v>0</v>
      </c>
      <c r="J139" s="949"/>
      <c r="K139" s="950"/>
      <c r="L139" s="195"/>
    </row>
    <row r="140" spans="1:13" x14ac:dyDescent="0.25">
      <c r="A140" s="927"/>
      <c r="B140" s="928"/>
      <c r="C140" s="929"/>
      <c r="D140" s="31">
        <v>0</v>
      </c>
      <c r="E140" s="951">
        <v>0</v>
      </c>
      <c r="F140" s="951"/>
      <c r="G140" s="952">
        <v>0</v>
      </c>
      <c r="H140" s="952"/>
      <c r="I140" s="30">
        <v>0</v>
      </c>
      <c r="J140" s="955"/>
      <c r="K140" s="956"/>
      <c r="L140" s="199"/>
    </row>
    <row r="141" spans="1:13" x14ac:dyDescent="0.25">
      <c r="A141" s="957"/>
      <c r="B141" s="958"/>
      <c r="C141" s="959"/>
      <c r="D141" s="19" t="s">
        <v>102</v>
      </c>
      <c r="E141" s="960">
        <f>SUM(E139:F140)</f>
        <v>0</v>
      </c>
      <c r="F141" s="960"/>
      <c r="G141" s="960">
        <f>SUM(G139:H140)</f>
        <v>0</v>
      </c>
      <c r="H141" s="960"/>
      <c r="I141" s="20">
        <f>SUM(I139:I140)</f>
        <v>0</v>
      </c>
      <c r="J141" s="961"/>
      <c r="K141" s="962"/>
      <c r="L141" s="963"/>
    </row>
    <row r="142" spans="1:13" x14ac:dyDescent="0.25">
      <c r="A142" s="210"/>
      <c r="B142" s="211"/>
      <c r="C142" s="211"/>
      <c r="D142" s="211"/>
      <c r="E142" s="211"/>
      <c r="F142" s="211"/>
      <c r="G142" s="211"/>
      <c r="H142" s="211"/>
      <c r="I142" s="211"/>
      <c r="J142" s="211"/>
      <c r="K142" s="211"/>
      <c r="L142" s="212"/>
    </row>
    <row r="143" spans="1:13" x14ac:dyDescent="0.25">
      <c r="A143" s="966" t="s">
        <v>153</v>
      </c>
      <c r="B143" s="967"/>
      <c r="C143" s="967"/>
      <c r="D143" s="967"/>
      <c r="E143" s="967"/>
      <c r="F143" s="967"/>
      <c r="G143" s="967"/>
      <c r="H143" s="967"/>
      <c r="I143" s="967"/>
      <c r="J143" s="967"/>
      <c r="K143" s="967"/>
      <c r="L143" s="968"/>
      <c r="M143" s="174"/>
    </row>
    <row r="144" spans="1:13" x14ac:dyDescent="0.25">
      <c r="A144" s="927"/>
      <c r="B144" s="928"/>
      <c r="C144" s="929"/>
      <c r="D144" s="43">
        <v>0</v>
      </c>
      <c r="E144" s="947">
        <v>0</v>
      </c>
      <c r="F144" s="947"/>
      <c r="G144" s="948">
        <v>0</v>
      </c>
      <c r="H144" s="948"/>
      <c r="I144" s="969"/>
      <c r="J144" s="949"/>
      <c r="K144" s="950"/>
      <c r="L144" s="195"/>
    </row>
    <row r="145" spans="1:13" x14ac:dyDescent="0.25">
      <c r="A145" s="927"/>
      <c r="B145" s="928"/>
      <c r="C145" s="929"/>
      <c r="D145" s="27">
        <v>0</v>
      </c>
      <c r="E145" s="951">
        <v>0</v>
      </c>
      <c r="F145" s="951"/>
      <c r="G145" s="952">
        <v>0</v>
      </c>
      <c r="H145" s="952"/>
      <c r="I145" s="969"/>
      <c r="J145" s="129"/>
      <c r="K145" s="130"/>
      <c r="L145" s="196"/>
    </row>
    <row r="146" spans="1:13" x14ac:dyDescent="0.25">
      <c r="A146" s="927"/>
      <c r="B146" s="928"/>
      <c r="C146" s="929"/>
      <c r="D146" s="27">
        <v>0</v>
      </c>
      <c r="E146" s="951">
        <v>0</v>
      </c>
      <c r="F146" s="951"/>
      <c r="G146" s="952">
        <v>0</v>
      </c>
      <c r="H146" s="952"/>
      <c r="I146" s="969"/>
      <c r="J146" s="953"/>
      <c r="K146" s="954"/>
      <c r="L146" s="196"/>
    </row>
    <row r="147" spans="1:13" x14ac:dyDescent="0.25">
      <c r="A147" s="927"/>
      <c r="B147" s="928"/>
      <c r="C147" s="929"/>
      <c r="D147" s="27">
        <v>0</v>
      </c>
      <c r="E147" s="951">
        <v>0</v>
      </c>
      <c r="F147" s="951"/>
      <c r="G147" s="952">
        <v>0</v>
      </c>
      <c r="H147" s="952"/>
      <c r="I147" s="969"/>
      <c r="J147" s="955"/>
      <c r="K147" s="956"/>
      <c r="L147" s="200"/>
    </row>
    <row r="148" spans="1:13" x14ac:dyDescent="0.25">
      <c r="A148" s="927"/>
      <c r="B148" s="928"/>
      <c r="C148" s="929"/>
      <c r="D148" s="27">
        <v>0</v>
      </c>
      <c r="E148" s="951">
        <v>0</v>
      </c>
      <c r="F148" s="951"/>
      <c r="G148" s="952">
        <v>0</v>
      </c>
      <c r="H148" s="952"/>
      <c r="I148" s="969"/>
      <c r="J148" s="953"/>
      <c r="K148" s="954"/>
      <c r="L148" s="196"/>
    </row>
    <row r="149" spans="1:13" x14ac:dyDescent="0.25">
      <c r="A149" s="927"/>
      <c r="B149" s="928"/>
      <c r="C149" s="929"/>
      <c r="D149" s="27">
        <v>0</v>
      </c>
      <c r="E149" s="951">
        <v>0</v>
      </c>
      <c r="F149" s="951"/>
      <c r="G149" s="952">
        <v>0</v>
      </c>
      <c r="H149" s="952"/>
      <c r="I149" s="969"/>
      <c r="J149" s="955"/>
      <c r="K149" s="956"/>
      <c r="L149" s="200"/>
    </row>
    <row r="150" spans="1:13" x14ac:dyDescent="0.25">
      <c r="A150" s="927"/>
      <c r="B150" s="928"/>
      <c r="C150" s="929"/>
      <c r="D150" s="27">
        <v>0</v>
      </c>
      <c r="E150" s="951">
        <v>0</v>
      </c>
      <c r="F150" s="951"/>
      <c r="G150" s="952">
        <v>0</v>
      </c>
      <c r="H150" s="952"/>
      <c r="I150" s="970"/>
      <c r="J150" s="953"/>
      <c r="K150" s="954"/>
      <c r="L150" s="196"/>
    </row>
    <row r="151" spans="1:13" x14ac:dyDescent="0.25">
      <c r="A151" s="201"/>
      <c r="B151" s="55"/>
      <c r="C151" s="55"/>
      <c r="D151" s="19" t="s">
        <v>102</v>
      </c>
      <c r="E151" s="964">
        <f>SUM(E144:F150)</f>
        <v>0</v>
      </c>
      <c r="F151" s="964"/>
      <c r="G151" s="964">
        <f>SUM(G144:H150)</f>
        <v>0</v>
      </c>
      <c r="H151" s="965"/>
      <c r="I151" s="961"/>
      <c r="J151" s="962"/>
      <c r="K151" s="962"/>
      <c r="L151" s="963"/>
    </row>
    <row r="152" spans="1:13" x14ac:dyDescent="0.25">
      <c r="A152" s="971"/>
      <c r="B152" s="972"/>
      <c r="C152" s="972"/>
      <c r="D152" s="972"/>
      <c r="E152" s="972"/>
      <c r="F152" s="972"/>
      <c r="G152" s="972"/>
      <c r="H152" s="972"/>
      <c r="I152" s="972"/>
      <c r="J152" s="972"/>
      <c r="K152" s="972"/>
      <c r="L152" s="973"/>
    </row>
    <row r="153" spans="1:13" x14ac:dyDescent="0.25">
      <c r="A153" s="944" t="s">
        <v>152</v>
      </c>
      <c r="B153" s="945"/>
      <c r="C153" s="945"/>
      <c r="D153" s="945"/>
      <c r="E153" s="945"/>
      <c r="F153" s="945"/>
      <c r="G153" s="945"/>
      <c r="H153" s="945"/>
      <c r="I153" s="945"/>
      <c r="J153" s="945"/>
      <c r="K153" s="945"/>
      <c r="L153" s="946"/>
      <c r="M153" s="174"/>
    </row>
    <row r="154" spans="1:13" x14ac:dyDescent="0.25">
      <c r="A154" s="927"/>
      <c r="B154" s="928"/>
      <c r="C154" s="929"/>
      <c r="D154" s="43">
        <v>0</v>
      </c>
      <c r="E154" s="947">
        <v>0</v>
      </c>
      <c r="F154" s="947"/>
      <c r="G154" s="948">
        <v>0</v>
      </c>
      <c r="H154" s="948"/>
      <c r="I154" s="969"/>
      <c r="J154" s="949"/>
      <c r="K154" s="950"/>
      <c r="L154" s="195"/>
    </row>
    <row r="155" spans="1:13" x14ac:dyDescent="0.25">
      <c r="A155" s="927"/>
      <c r="B155" s="928"/>
      <c r="C155" s="929"/>
      <c r="D155" s="31">
        <v>0</v>
      </c>
      <c r="E155" s="951">
        <v>0</v>
      </c>
      <c r="F155" s="951"/>
      <c r="G155" s="952">
        <v>0</v>
      </c>
      <c r="H155" s="952"/>
      <c r="I155" s="970"/>
      <c r="J155" s="955"/>
      <c r="K155" s="956"/>
      <c r="L155" s="199"/>
    </row>
    <row r="156" spans="1:13" x14ac:dyDescent="0.25">
      <c r="A156" s="957"/>
      <c r="B156" s="958"/>
      <c r="C156" s="959"/>
      <c r="D156" s="19" t="s">
        <v>102</v>
      </c>
      <c r="E156" s="964">
        <f>SUM(E154:F155)</f>
        <v>0</v>
      </c>
      <c r="F156" s="964"/>
      <c r="G156" s="964">
        <f>SUM(G154:H155)</f>
        <v>0</v>
      </c>
      <c r="H156" s="964"/>
      <c r="I156" s="961"/>
      <c r="J156" s="962"/>
      <c r="K156" s="962"/>
      <c r="L156" s="963"/>
    </row>
    <row r="157" spans="1:13" x14ac:dyDescent="0.25">
      <c r="A157" s="971"/>
      <c r="B157" s="972"/>
      <c r="C157" s="972"/>
      <c r="D157" s="972"/>
      <c r="E157" s="972"/>
      <c r="F157" s="972"/>
      <c r="G157" s="972"/>
      <c r="H157" s="972"/>
      <c r="I157" s="972"/>
      <c r="J157" s="972"/>
      <c r="K157" s="972"/>
      <c r="L157" s="973"/>
    </row>
    <row r="158" spans="1:13" x14ac:dyDescent="0.25">
      <c r="A158" s="980" t="s">
        <v>151</v>
      </c>
      <c r="B158" s="981"/>
      <c r="C158" s="981"/>
      <c r="D158" s="981"/>
      <c r="E158" s="981"/>
      <c r="F158" s="981"/>
      <c r="G158" s="981"/>
      <c r="H158" s="981"/>
      <c r="I158" s="981"/>
      <c r="J158" s="981"/>
      <c r="K158" s="981"/>
      <c r="L158" s="982"/>
    </row>
    <row r="159" spans="1:13" x14ac:dyDescent="0.25">
      <c r="A159" s="927"/>
      <c r="B159" s="928"/>
      <c r="C159" s="929"/>
      <c r="D159" s="43">
        <v>0</v>
      </c>
      <c r="E159" s="947">
        <v>0</v>
      </c>
      <c r="F159" s="947"/>
      <c r="G159" s="948">
        <v>0</v>
      </c>
      <c r="H159" s="948"/>
      <c r="I159" s="44"/>
      <c r="J159" s="949"/>
      <c r="K159" s="950"/>
      <c r="L159" s="195"/>
    </row>
    <row r="160" spans="1:13" x14ac:dyDescent="0.25">
      <c r="A160" s="927"/>
      <c r="B160" s="928"/>
      <c r="C160" s="929"/>
      <c r="D160" s="31">
        <v>0</v>
      </c>
      <c r="E160" s="951">
        <v>0</v>
      </c>
      <c r="F160" s="951"/>
      <c r="G160" s="952">
        <v>0</v>
      </c>
      <c r="H160" s="952"/>
      <c r="I160" s="28"/>
      <c r="J160" s="955"/>
      <c r="K160" s="956"/>
      <c r="L160" s="199"/>
    </row>
    <row r="161" spans="1:12" x14ac:dyDescent="0.25">
      <c r="A161" s="957"/>
      <c r="B161" s="958"/>
      <c r="C161" s="959"/>
      <c r="D161" s="19" t="s">
        <v>102</v>
      </c>
      <c r="E161" s="964">
        <f>SUM(E159:F160)</f>
        <v>0</v>
      </c>
      <c r="F161" s="964"/>
      <c r="G161" s="964">
        <f>SUM(G159:H160)</f>
        <v>0</v>
      </c>
      <c r="H161" s="964"/>
      <c r="I161" s="961"/>
      <c r="J161" s="962"/>
      <c r="K161" s="962"/>
      <c r="L161" s="963"/>
    </row>
    <row r="162" spans="1:12" ht="6" customHeight="1" x14ac:dyDescent="0.25">
      <c r="A162" s="974"/>
      <c r="B162" s="975"/>
      <c r="C162" s="975"/>
      <c r="D162" s="975"/>
      <c r="E162" s="975"/>
      <c r="F162" s="975"/>
      <c r="G162" s="975"/>
      <c r="H162" s="975"/>
      <c r="I162" s="975"/>
      <c r="J162" s="975"/>
      <c r="K162" s="975"/>
      <c r="L162" s="976"/>
    </row>
    <row r="163" spans="1:12" x14ac:dyDescent="0.25">
      <c r="A163" s="977" t="s">
        <v>365</v>
      </c>
      <c r="B163" s="978"/>
      <c r="C163" s="978"/>
      <c r="D163" s="978"/>
      <c r="E163" s="978"/>
      <c r="F163" s="978"/>
      <c r="G163" s="978"/>
      <c r="H163" s="978"/>
      <c r="I163" s="978"/>
      <c r="J163" s="978"/>
      <c r="K163" s="978"/>
      <c r="L163" s="979"/>
    </row>
    <row r="164" spans="1:12" x14ac:dyDescent="0.25">
      <c r="A164" s="977"/>
      <c r="B164" s="978"/>
      <c r="C164" s="978"/>
      <c r="D164" s="978"/>
      <c r="E164" s="978"/>
      <c r="F164" s="978"/>
      <c r="G164" s="978"/>
      <c r="H164" s="978"/>
      <c r="I164" s="978"/>
      <c r="J164" s="978"/>
      <c r="K164" s="978"/>
      <c r="L164" s="979"/>
    </row>
    <row r="165" spans="1:12" x14ac:dyDescent="0.25">
      <c r="A165" s="977"/>
      <c r="B165" s="978"/>
      <c r="C165" s="978"/>
      <c r="D165" s="978"/>
      <c r="E165" s="978"/>
      <c r="F165" s="978"/>
      <c r="G165" s="978"/>
      <c r="H165" s="978"/>
      <c r="I165" s="978"/>
      <c r="J165" s="978"/>
      <c r="K165" s="978"/>
      <c r="L165" s="979"/>
    </row>
    <row r="166" spans="1:12" x14ac:dyDescent="0.25">
      <c r="A166" s="977"/>
      <c r="B166" s="978"/>
      <c r="C166" s="978"/>
      <c r="D166" s="978"/>
      <c r="E166" s="978"/>
      <c r="F166" s="978"/>
      <c r="G166" s="978"/>
      <c r="H166" s="978"/>
      <c r="I166" s="978"/>
      <c r="J166" s="978"/>
      <c r="K166" s="978"/>
      <c r="L166" s="979"/>
    </row>
    <row r="167" spans="1:12" x14ac:dyDescent="0.25">
      <c r="A167" s="988" t="s">
        <v>128</v>
      </c>
      <c r="B167" s="989"/>
      <c r="C167" s="989"/>
      <c r="D167" s="989"/>
      <c r="E167" s="989"/>
      <c r="F167" s="989"/>
      <c r="G167" s="989"/>
      <c r="H167" s="989"/>
      <c r="I167" s="989"/>
      <c r="J167" s="989"/>
      <c r="K167" s="989"/>
      <c r="L167" s="990"/>
    </row>
    <row r="168" spans="1:12" x14ac:dyDescent="0.25">
      <c r="A168" s="983" t="s">
        <v>282</v>
      </c>
      <c r="B168" s="984">
        <f ca="1">TODAY()</f>
        <v>44272</v>
      </c>
      <c r="C168" s="984"/>
      <c r="D168" s="985"/>
      <c r="E168" s="991" t="s">
        <v>129</v>
      </c>
      <c r="F168" s="986"/>
      <c r="G168" s="986"/>
      <c r="H168" s="986"/>
      <c r="I168" s="986"/>
      <c r="J168" s="986"/>
      <c r="K168" s="986"/>
      <c r="L168" s="987"/>
    </row>
    <row r="169" spans="1:12" x14ac:dyDescent="0.25">
      <c r="A169" s="983"/>
      <c r="B169" s="984"/>
      <c r="C169" s="984"/>
      <c r="D169" s="985"/>
      <c r="E169" s="991"/>
      <c r="F169" s="986"/>
      <c r="G169" s="986"/>
      <c r="H169" s="986"/>
      <c r="I169" s="986"/>
      <c r="J169" s="986"/>
      <c r="K169" s="986"/>
      <c r="L169" s="987"/>
    </row>
    <row r="170" spans="1:12" x14ac:dyDescent="0.25">
      <c r="A170" s="202"/>
      <c r="B170" s="203"/>
      <c r="C170" s="203"/>
      <c r="D170" s="203"/>
      <c r="E170" s="203"/>
      <c r="F170" s="203"/>
      <c r="G170" s="203"/>
      <c r="H170" s="203"/>
      <c r="I170" s="203"/>
      <c r="J170" s="203"/>
      <c r="K170" s="203"/>
      <c r="L170" s="204"/>
    </row>
    <row r="171" spans="1:12" x14ac:dyDescent="0.25">
      <c r="A171" s="983" t="s">
        <v>282</v>
      </c>
      <c r="B171" s="984">
        <f ca="1">TODAY()</f>
        <v>44272</v>
      </c>
      <c r="C171" s="984"/>
      <c r="D171" s="985"/>
      <c r="E171" s="205" t="s">
        <v>224</v>
      </c>
      <c r="F171" s="986"/>
      <c r="G171" s="986"/>
      <c r="H171" s="986"/>
      <c r="I171" s="986"/>
      <c r="J171" s="986"/>
      <c r="K171" s="986"/>
      <c r="L171" s="987"/>
    </row>
    <row r="172" spans="1:12" x14ac:dyDescent="0.25">
      <c r="A172" s="983"/>
      <c r="B172" s="984"/>
      <c r="C172" s="984"/>
      <c r="D172" s="985"/>
      <c r="E172" s="209" t="s">
        <v>331</v>
      </c>
      <c r="F172" s="986"/>
      <c r="G172" s="986"/>
      <c r="H172" s="986"/>
      <c r="I172" s="986"/>
      <c r="J172" s="986"/>
      <c r="K172" s="986"/>
      <c r="L172" s="987"/>
    </row>
    <row r="173" spans="1:12" s="138" customFormat="1" ht="15.75" thickBot="1" x14ac:dyDescent="0.3">
      <c r="A173" s="206"/>
      <c r="B173" s="207"/>
      <c r="C173" s="207"/>
      <c r="D173" s="207"/>
      <c r="E173" s="207"/>
      <c r="F173" s="207"/>
      <c r="G173" s="207"/>
      <c r="H173" s="207"/>
      <c r="I173" s="207"/>
      <c r="J173" s="207"/>
      <c r="K173" s="207"/>
      <c r="L173" s="208"/>
    </row>
    <row r="174" spans="1:12" s="138" customFormat="1" x14ac:dyDescent="0.25"/>
    <row r="175" spans="1:12" s="138" customFormat="1" x14ac:dyDescent="0.25"/>
    <row r="176" spans="1:12" s="138" customFormat="1" x14ac:dyDescent="0.25"/>
    <row r="177" s="138" customFormat="1" x14ac:dyDescent="0.25"/>
    <row r="178" s="138" customFormat="1" x14ac:dyDescent="0.25"/>
    <row r="179" s="138" customFormat="1" x14ac:dyDescent="0.25"/>
    <row r="180" s="138" customFormat="1" x14ac:dyDescent="0.25"/>
    <row r="181" s="138" customFormat="1" x14ac:dyDescent="0.25"/>
    <row r="182" s="138" customFormat="1" x14ac:dyDescent="0.25"/>
    <row r="183" s="138" customFormat="1" x14ac:dyDescent="0.25"/>
    <row r="184" s="138" customFormat="1" x14ac:dyDescent="0.25"/>
    <row r="185" s="138" customFormat="1" x14ac:dyDescent="0.25"/>
    <row r="186" s="138" customFormat="1" x14ac:dyDescent="0.25"/>
    <row r="187" s="138" customFormat="1" x14ac:dyDescent="0.25"/>
    <row r="188" s="138" customFormat="1" x14ac:dyDescent="0.25"/>
    <row r="189" s="138" customFormat="1" x14ac:dyDescent="0.25"/>
    <row r="190" s="138" customFormat="1" x14ac:dyDescent="0.25"/>
    <row r="191" s="138" customFormat="1" x14ac:dyDescent="0.25"/>
    <row r="192" s="138" customFormat="1" x14ac:dyDescent="0.25"/>
    <row r="193" s="138" customFormat="1" x14ac:dyDescent="0.25"/>
    <row r="194" s="138" customFormat="1" x14ac:dyDescent="0.25"/>
    <row r="195" s="138" customFormat="1" x14ac:dyDescent="0.25"/>
    <row r="196" s="138" customFormat="1" x14ac:dyDescent="0.25"/>
    <row r="197" s="138" customFormat="1" x14ac:dyDescent="0.25"/>
    <row r="198" s="138" customFormat="1" x14ac:dyDescent="0.25"/>
    <row r="199" s="138" customFormat="1" x14ac:dyDescent="0.25"/>
    <row r="200" s="138" customFormat="1" x14ac:dyDescent="0.25"/>
    <row r="201" s="138" customFormat="1" x14ac:dyDescent="0.25"/>
    <row r="202" s="138" customFormat="1" x14ac:dyDescent="0.25"/>
    <row r="203" s="138" customFormat="1" x14ac:dyDescent="0.25"/>
    <row r="204" s="138" customFormat="1" x14ac:dyDescent="0.25"/>
    <row r="205" s="138" customFormat="1" x14ac:dyDescent="0.25"/>
    <row r="206" s="138" customFormat="1" x14ac:dyDescent="0.25"/>
    <row r="207" s="138" customFormat="1" x14ac:dyDescent="0.25"/>
    <row r="208" s="138" customFormat="1" x14ac:dyDescent="0.25"/>
    <row r="209" s="138" customFormat="1" x14ac:dyDescent="0.25"/>
    <row r="210" s="138" customFormat="1" x14ac:dyDescent="0.25"/>
    <row r="211" s="138" customFormat="1" x14ac:dyDescent="0.25"/>
    <row r="212" s="138" customFormat="1" x14ac:dyDescent="0.25"/>
    <row r="213" s="138" customFormat="1" x14ac:dyDescent="0.25"/>
    <row r="214" s="138" customFormat="1" x14ac:dyDescent="0.25"/>
    <row r="215" s="138" customFormat="1" x14ac:dyDescent="0.25"/>
    <row r="216" s="138" customFormat="1" x14ac:dyDescent="0.25"/>
    <row r="217" s="138" customFormat="1" x14ac:dyDescent="0.25"/>
    <row r="218" s="138" customFormat="1" x14ac:dyDescent="0.25"/>
    <row r="219" s="138" customFormat="1" x14ac:dyDescent="0.25"/>
    <row r="220" s="138" customFormat="1" x14ac:dyDescent="0.25"/>
    <row r="221" s="138" customFormat="1" x14ac:dyDescent="0.25"/>
    <row r="222" s="138" customFormat="1" x14ac:dyDescent="0.25"/>
    <row r="223" s="138" customFormat="1" x14ac:dyDescent="0.25"/>
    <row r="224" s="138" customFormat="1" x14ac:dyDescent="0.25"/>
    <row r="225" s="138" customFormat="1" x14ac:dyDescent="0.25"/>
    <row r="226" s="138" customFormat="1" x14ac:dyDescent="0.25"/>
    <row r="227" s="138" customFormat="1" x14ac:dyDescent="0.25"/>
    <row r="228" s="138" customFormat="1" x14ac:dyDescent="0.25"/>
    <row r="229" s="138" customFormat="1" x14ac:dyDescent="0.25"/>
    <row r="230" s="138" customFormat="1" x14ac:dyDescent="0.25"/>
    <row r="231" s="138" customFormat="1" x14ac:dyDescent="0.25"/>
    <row r="232" s="138" customFormat="1" x14ac:dyDescent="0.25"/>
    <row r="233" s="138" customFormat="1" x14ac:dyDescent="0.25"/>
    <row r="234" s="138" customFormat="1" x14ac:dyDescent="0.25"/>
    <row r="235" s="138" customFormat="1" x14ac:dyDescent="0.25"/>
    <row r="236" s="138" customFormat="1" x14ac:dyDescent="0.25"/>
    <row r="237" s="138" customFormat="1" x14ac:dyDescent="0.25"/>
    <row r="238" s="138" customFormat="1" x14ac:dyDescent="0.25"/>
    <row r="239" s="138" customFormat="1" x14ac:dyDescent="0.25"/>
    <row r="240" s="138" customFormat="1" x14ac:dyDescent="0.25"/>
    <row r="241" s="138" customFormat="1" x14ac:dyDescent="0.25"/>
    <row r="242" s="138" customFormat="1" x14ac:dyDescent="0.25"/>
    <row r="243" s="138" customFormat="1" x14ac:dyDescent="0.25"/>
    <row r="244" s="138" customFormat="1" x14ac:dyDescent="0.25"/>
    <row r="245" s="138" customFormat="1" x14ac:dyDescent="0.25"/>
    <row r="246" s="138" customFormat="1" x14ac:dyDescent="0.25"/>
    <row r="247" s="138" customFormat="1" x14ac:dyDescent="0.25"/>
    <row r="248" s="138" customFormat="1" x14ac:dyDescent="0.25"/>
    <row r="249" s="138" customFormat="1" x14ac:dyDescent="0.25"/>
    <row r="250" s="138" customFormat="1" x14ac:dyDescent="0.25"/>
    <row r="251" s="138" customFormat="1" x14ac:dyDescent="0.25"/>
    <row r="252" s="138" customFormat="1" x14ac:dyDescent="0.25"/>
    <row r="253" s="138" customFormat="1" x14ac:dyDescent="0.25"/>
    <row r="254" s="138" customFormat="1" x14ac:dyDescent="0.25"/>
    <row r="255" s="138" customFormat="1" x14ac:dyDescent="0.25"/>
    <row r="256" s="138" customFormat="1" x14ac:dyDescent="0.25"/>
    <row r="257" s="138" customFormat="1" x14ac:dyDescent="0.25"/>
    <row r="258" s="138" customFormat="1" x14ac:dyDescent="0.25"/>
    <row r="259" s="138" customFormat="1" x14ac:dyDescent="0.25"/>
    <row r="260" s="138" customFormat="1" x14ac:dyDescent="0.25"/>
    <row r="261" s="138" customFormat="1" x14ac:dyDescent="0.25"/>
    <row r="262" s="138" customFormat="1" x14ac:dyDescent="0.25"/>
    <row r="263" s="138" customFormat="1" x14ac:dyDescent="0.25"/>
    <row r="264" s="138" customFormat="1" x14ac:dyDescent="0.25"/>
    <row r="265" s="138" customFormat="1" x14ac:dyDescent="0.25"/>
    <row r="266" s="138" customFormat="1" x14ac:dyDescent="0.25"/>
    <row r="267" s="138" customFormat="1" x14ac:dyDescent="0.25"/>
    <row r="268" s="138" customFormat="1" x14ac:dyDescent="0.25"/>
    <row r="269" s="138" customFormat="1" x14ac:dyDescent="0.25"/>
    <row r="270" s="138" customFormat="1" x14ac:dyDescent="0.25"/>
    <row r="271" s="138" customFormat="1" x14ac:dyDescent="0.25"/>
    <row r="272" s="138" customFormat="1" x14ac:dyDescent="0.25"/>
    <row r="273" s="138" customFormat="1" x14ac:dyDescent="0.25"/>
    <row r="274" s="138" customFormat="1" x14ac:dyDescent="0.25"/>
    <row r="275" s="138" customFormat="1" x14ac:dyDescent="0.25"/>
    <row r="276" s="138" customFormat="1" x14ac:dyDescent="0.25"/>
    <row r="277" s="138" customFormat="1" x14ac:dyDescent="0.25"/>
    <row r="278" s="138" customFormat="1" x14ac:dyDescent="0.25"/>
    <row r="279" s="138" customFormat="1" x14ac:dyDescent="0.25"/>
    <row r="280" s="138" customFormat="1" x14ac:dyDescent="0.25"/>
    <row r="281" s="138" customFormat="1" x14ac:dyDescent="0.25"/>
    <row r="282" s="138" customFormat="1" x14ac:dyDescent="0.25"/>
    <row r="283" s="138" customFormat="1" x14ac:dyDescent="0.25"/>
    <row r="284" s="138" customFormat="1" x14ac:dyDescent="0.25"/>
    <row r="285" s="138" customFormat="1" x14ac:dyDescent="0.25"/>
    <row r="286" s="138" customFormat="1" x14ac:dyDescent="0.25"/>
    <row r="287" s="138" customFormat="1" x14ac:dyDescent="0.25"/>
    <row r="288" s="138" customFormat="1" x14ac:dyDescent="0.25"/>
    <row r="289" s="138" customFormat="1" x14ac:dyDescent="0.25"/>
    <row r="290" s="138" customFormat="1" x14ac:dyDescent="0.25"/>
    <row r="291" s="138" customFormat="1" x14ac:dyDescent="0.25"/>
    <row r="292" s="138" customFormat="1" x14ac:dyDescent="0.25"/>
    <row r="293" s="138" customFormat="1" x14ac:dyDescent="0.25"/>
    <row r="294" s="138" customFormat="1" x14ac:dyDescent="0.25"/>
    <row r="295" s="138" customFormat="1" x14ac:dyDescent="0.25"/>
    <row r="296" s="138" customFormat="1" x14ac:dyDescent="0.25"/>
    <row r="297" s="138" customFormat="1" x14ac:dyDescent="0.25"/>
    <row r="298" s="138" customFormat="1" x14ac:dyDescent="0.25"/>
    <row r="299" s="138" customFormat="1" x14ac:dyDescent="0.25"/>
    <row r="300" s="138" customFormat="1" x14ac:dyDescent="0.25"/>
    <row r="301" s="138" customFormat="1" x14ac:dyDescent="0.25"/>
    <row r="302" s="138" customFormat="1" x14ac:dyDescent="0.25"/>
    <row r="303" s="138" customFormat="1" x14ac:dyDescent="0.25"/>
    <row r="304" s="138" customFormat="1" x14ac:dyDescent="0.25"/>
    <row r="305" s="138" customFormat="1" x14ac:dyDescent="0.25"/>
    <row r="306" s="138" customFormat="1" x14ac:dyDescent="0.25"/>
    <row r="307" s="138" customFormat="1" x14ac:dyDescent="0.25"/>
    <row r="308" s="138" customFormat="1" x14ac:dyDescent="0.25"/>
    <row r="309" s="138" customFormat="1" x14ac:dyDescent="0.25"/>
    <row r="310" s="138" customFormat="1" x14ac:dyDescent="0.25"/>
    <row r="311" s="138" customFormat="1" x14ac:dyDescent="0.25"/>
    <row r="312" s="138" customFormat="1" x14ac:dyDescent="0.25"/>
    <row r="313" s="138" customFormat="1" x14ac:dyDescent="0.25"/>
    <row r="314" s="138" customFormat="1" x14ac:dyDescent="0.25"/>
    <row r="315" s="138" customFormat="1" x14ac:dyDescent="0.25"/>
    <row r="316" s="138" customFormat="1" x14ac:dyDescent="0.25"/>
    <row r="317" s="138" customFormat="1" x14ac:dyDescent="0.25"/>
    <row r="318" s="138" customFormat="1" x14ac:dyDescent="0.25"/>
    <row r="319" s="138" customFormat="1" x14ac:dyDescent="0.25"/>
    <row r="320" s="138" customFormat="1" x14ac:dyDescent="0.25"/>
    <row r="321" s="138" customFormat="1" x14ac:dyDescent="0.25"/>
    <row r="322" s="138" customFormat="1" x14ac:dyDescent="0.25"/>
    <row r="323" s="138" customFormat="1" x14ac:dyDescent="0.25"/>
    <row r="324" s="138" customFormat="1" x14ac:dyDescent="0.25"/>
    <row r="325" s="138" customFormat="1" x14ac:dyDescent="0.25"/>
    <row r="326" s="138" customFormat="1" x14ac:dyDescent="0.25"/>
    <row r="327" s="138" customFormat="1" x14ac:dyDescent="0.25"/>
    <row r="328" s="138" customFormat="1" x14ac:dyDescent="0.25"/>
    <row r="329" s="138" customFormat="1" x14ac:dyDescent="0.25"/>
    <row r="330" s="138" customFormat="1" x14ac:dyDescent="0.25"/>
    <row r="331" s="138" customFormat="1" x14ac:dyDescent="0.25"/>
    <row r="332" s="138" customFormat="1" x14ac:dyDescent="0.25"/>
    <row r="333" s="138" customFormat="1" x14ac:dyDescent="0.25"/>
    <row r="334" s="138" customFormat="1" x14ac:dyDescent="0.25"/>
    <row r="335" s="138" customFormat="1" x14ac:dyDescent="0.25"/>
    <row r="336" s="138" customFormat="1" x14ac:dyDescent="0.25"/>
    <row r="337" s="138" customFormat="1" x14ac:dyDescent="0.25"/>
    <row r="338" s="138" customFormat="1" x14ac:dyDescent="0.25"/>
    <row r="339" s="138" customFormat="1" x14ac:dyDescent="0.25"/>
    <row r="340" s="138" customFormat="1" x14ac:dyDescent="0.25"/>
    <row r="341" s="138" customFormat="1" x14ac:dyDescent="0.25"/>
    <row r="342" s="138" customFormat="1" x14ac:dyDescent="0.25"/>
    <row r="343" s="138" customFormat="1" x14ac:dyDescent="0.25"/>
    <row r="344" s="138" customFormat="1" x14ac:dyDescent="0.25"/>
    <row r="345" s="138" customFormat="1" x14ac:dyDescent="0.25"/>
    <row r="346" s="138" customFormat="1" x14ac:dyDescent="0.25"/>
    <row r="347" s="138" customFormat="1" x14ac:dyDescent="0.25"/>
    <row r="348" s="138" customFormat="1" x14ac:dyDescent="0.25"/>
    <row r="349" s="138" customFormat="1" x14ac:dyDescent="0.25"/>
    <row r="350" s="138" customFormat="1" x14ac:dyDescent="0.25"/>
    <row r="351" s="138" customFormat="1" x14ac:dyDescent="0.25"/>
    <row r="352" s="138" customFormat="1" x14ac:dyDescent="0.25"/>
    <row r="353" s="138" customFormat="1" x14ac:dyDescent="0.25"/>
    <row r="354" s="138" customFormat="1" x14ac:dyDescent="0.25"/>
    <row r="355" s="138" customFormat="1" x14ac:dyDescent="0.25"/>
    <row r="356" s="138" customFormat="1" x14ac:dyDescent="0.25"/>
    <row r="357" s="138" customFormat="1" x14ac:dyDescent="0.25"/>
    <row r="358" s="138" customFormat="1" x14ac:dyDescent="0.25"/>
    <row r="359" s="138" customFormat="1" x14ac:dyDescent="0.25"/>
    <row r="360" s="138" customFormat="1" x14ac:dyDescent="0.25"/>
    <row r="361" s="138" customFormat="1" x14ac:dyDescent="0.25"/>
    <row r="362" s="138" customFormat="1" x14ac:dyDescent="0.25"/>
    <row r="363" s="138" customFormat="1" x14ac:dyDescent="0.25"/>
    <row r="364" s="138" customFormat="1" x14ac:dyDescent="0.25"/>
    <row r="365" s="138" customFormat="1" x14ac:dyDescent="0.25"/>
    <row r="366" s="138" customFormat="1" x14ac:dyDescent="0.25"/>
    <row r="367" s="138" customFormat="1" x14ac:dyDescent="0.25"/>
    <row r="368" s="138" customFormat="1" x14ac:dyDescent="0.25"/>
    <row r="369" s="138" customFormat="1" x14ac:dyDescent="0.25"/>
    <row r="370" s="138" customFormat="1" x14ac:dyDescent="0.25"/>
    <row r="371" s="138" customFormat="1" x14ac:dyDescent="0.25"/>
    <row r="372" s="138" customFormat="1" x14ac:dyDescent="0.25"/>
    <row r="373" s="138" customFormat="1" x14ac:dyDescent="0.25"/>
    <row r="374" s="138" customFormat="1" x14ac:dyDescent="0.25"/>
    <row r="375" s="138" customFormat="1" x14ac:dyDescent="0.25"/>
    <row r="376" s="138" customFormat="1" x14ac:dyDescent="0.25"/>
    <row r="377" s="138" customFormat="1" x14ac:dyDescent="0.25"/>
    <row r="378" s="138" customFormat="1" x14ac:dyDescent="0.25"/>
    <row r="379" s="138" customFormat="1" x14ac:dyDescent="0.25"/>
    <row r="380" s="138" customFormat="1" x14ac:dyDescent="0.25"/>
    <row r="381" s="138" customFormat="1" x14ac:dyDescent="0.25"/>
    <row r="382" s="138" customFormat="1" x14ac:dyDescent="0.25"/>
    <row r="383" s="138" customFormat="1" x14ac:dyDescent="0.25"/>
    <row r="384" s="138" customFormat="1" x14ac:dyDescent="0.25"/>
    <row r="385" s="138" customFormat="1" x14ac:dyDescent="0.25"/>
    <row r="386" s="138" customFormat="1" x14ac:dyDescent="0.25"/>
    <row r="387" s="138" customFormat="1" x14ac:dyDescent="0.25"/>
    <row r="388" s="138" customFormat="1" x14ac:dyDescent="0.25"/>
    <row r="389" s="138" customFormat="1" x14ac:dyDescent="0.25"/>
    <row r="390" s="138" customFormat="1" x14ac:dyDescent="0.25"/>
    <row r="391" s="138" customFormat="1" x14ac:dyDescent="0.25"/>
    <row r="392" s="138" customFormat="1" x14ac:dyDescent="0.25"/>
    <row r="393" s="138" customFormat="1" x14ac:dyDescent="0.25"/>
    <row r="394" s="138" customFormat="1" x14ac:dyDescent="0.25"/>
    <row r="395" s="138" customFormat="1" x14ac:dyDescent="0.25"/>
    <row r="396" s="138" customFormat="1" x14ac:dyDescent="0.25"/>
    <row r="397" s="138" customFormat="1" x14ac:dyDescent="0.25"/>
    <row r="398" s="138" customFormat="1" x14ac:dyDescent="0.25"/>
    <row r="399" s="138" customFormat="1" x14ac:dyDescent="0.25"/>
    <row r="400" s="138" customFormat="1" x14ac:dyDescent="0.25"/>
    <row r="401" s="138" customFormat="1" x14ac:dyDescent="0.25"/>
    <row r="402" s="138" customFormat="1" x14ac:dyDescent="0.25"/>
    <row r="403" s="138" customFormat="1" x14ac:dyDescent="0.25"/>
    <row r="404" s="138" customFormat="1" x14ac:dyDescent="0.25"/>
    <row r="405" s="138" customFormat="1" x14ac:dyDescent="0.25"/>
    <row r="406" s="138" customFormat="1" x14ac:dyDescent="0.25"/>
    <row r="407" s="138" customFormat="1" x14ac:dyDescent="0.25"/>
    <row r="408" s="138" customFormat="1" x14ac:dyDescent="0.25"/>
    <row r="409" s="138" customFormat="1" x14ac:dyDescent="0.25"/>
    <row r="410" s="138" customFormat="1" x14ac:dyDescent="0.25"/>
    <row r="411" s="138" customFormat="1" x14ac:dyDescent="0.25"/>
    <row r="412" s="138" customFormat="1" x14ac:dyDescent="0.25"/>
    <row r="413" s="138" customFormat="1" x14ac:dyDescent="0.25"/>
    <row r="414" s="138" customFormat="1" x14ac:dyDescent="0.25"/>
    <row r="415" s="138" customFormat="1" x14ac:dyDescent="0.25"/>
    <row r="416" s="138" customFormat="1" x14ac:dyDescent="0.25"/>
    <row r="417" s="138" customFormat="1" x14ac:dyDescent="0.25"/>
    <row r="418" s="138" customFormat="1" x14ac:dyDescent="0.25"/>
    <row r="419" s="138" customFormat="1" x14ac:dyDescent="0.25"/>
    <row r="420" s="138" customFormat="1" x14ac:dyDescent="0.25"/>
    <row r="421" s="138" customFormat="1" x14ac:dyDescent="0.25"/>
    <row r="422" s="138" customFormat="1" x14ac:dyDescent="0.25"/>
    <row r="423" s="138" customFormat="1" x14ac:dyDescent="0.25"/>
    <row r="424" s="138" customFormat="1" x14ac:dyDescent="0.25"/>
    <row r="425" s="138" customFormat="1" x14ac:dyDescent="0.25"/>
    <row r="426" s="138" customFormat="1" x14ac:dyDescent="0.25"/>
    <row r="427" s="138" customFormat="1" x14ac:dyDescent="0.25"/>
    <row r="428" s="138" customFormat="1" x14ac:dyDescent="0.25"/>
    <row r="429" s="138" customFormat="1" x14ac:dyDescent="0.25"/>
    <row r="430" s="138" customFormat="1" x14ac:dyDescent="0.25"/>
    <row r="431" s="138" customFormat="1" x14ac:dyDescent="0.25"/>
    <row r="432" s="138" customFormat="1" x14ac:dyDescent="0.25"/>
    <row r="433" s="138" customFormat="1" x14ac:dyDescent="0.25"/>
    <row r="434" s="138" customFormat="1" x14ac:dyDescent="0.25"/>
    <row r="435" s="138" customFormat="1" x14ac:dyDescent="0.25"/>
    <row r="436" s="138" customFormat="1" x14ac:dyDescent="0.25"/>
    <row r="437" s="138" customFormat="1" x14ac:dyDescent="0.25"/>
    <row r="438" s="138" customFormat="1" x14ac:dyDescent="0.25"/>
    <row r="439" s="138" customFormat="1" x14ac:dyDescent="0.25"/>
    <row r="440" s="138" customFormat="1" x14ac:dyDescent="0.25"/>
    <row r="441" s="138" customFormat="1" x14ac:dyDescent="0.25"/>
    <row r="442" s="138" customFormat="1" x14ac:dyDescent="0.25"/>
    <row r="443" s="138" customFormat="1" x14ac:dyDescent="0.25"/>
    <row r="444" s="138" customFormat="1" x14ac:dyDescent="0.25"/>
    <row r="445" s="138" customFormat="1" x14ac:dyDescent="0.25"/>
    <row r="446" s="138" customFormat="1" x14ac:dyDescent="0.25"/>
    <row r="447" s="138" customFormat="1" x14ac:dyDescent="0.25"/>
    <row r="448" s="138" customFormat="1" x14ac:dyDescent="0.25"/>
    <row r="449" s="138" customFormat="1" x14ac:dyDescent="0.25"/>
    <row r="450" s="138" customFormat="1" x14ac:dyDescent="0.25"/>
    <row r="451" s="138" customFormat="1" x14ac:dyDescent="0.25"/>
    <row r="452" s="138" customFormat="1" x14ac:dyDescent="0.25"/>
    <row r="453" s="138" customFormat="1" x14ac:dyDescent="0.25"/>
    <row r="454" s="138" customFormat="1" x14ac:dyDescent="0.25"/>
    <row r="455" s="138" customFormat="1" x14ac:dyDescent="0.25"/>
    <row r="456" s="138" customFormat="1" x14ac:dyDescent="0.25"/>
    <row r="457" s="138" customFormat="1" x14ac:dyDescent="0.25"/>
    <row r="458" s="138" customFormat="1" x14ac:dyDescent="0.25"/>
    <row r="459" s="138" customFormat="1" x14ac:dyDescent="0.25"/>
    <row r="460" s="138" customFormat="1" x14ac:dyDescent="0.25"/>
    <row r="461" s="138" customFormat="1" x14ac:dyDescent="0.25"/>
    <row r="462" s="138" customFormat="1" x14ac:dyDescent="0.25"/>
    <row r="463" s="138" customFormat="1" x14ac:dyDescent="0.25"/>
    <row r="464" s="138" customFormat="1" x14ac:dyDescent="0.25"/>
    <row r="465" s="138" customFormat="1" x14ac:dyDescent="0.25"/>
    <row r="466" s="138" customFormat="1" x14ac:dyDescent="0.25"/>
    <row r="467" s="138" customFormat="1" x14ac:dyDescent="0.25"/>
    <row r="468" s="138" customFormat="1" x14ac:dyDescent="0.25"/>
    <row r="469" s="138" customFormat="1" x14ac:dyDescent="0.25"/>
    <row r="470" s="138" customFormat="1" x14ac:dyDescent="0.25"/>
    <row r="471" s="138" customFormat="1" x14ac:dyDescent="0.25"/>
    <row r="472" s="138" customFormat="1" x14ac:dyDescent="0.25"/>
    <row r="473" s="138" customFormat="1" x14ac:dyDescent="0.25"/>
    <row r="474" s="138" customFormat="1" x14ac:dyDescent="0.25"/>
    <row r="475" s="138" customFormat="1" x14ac:dyDescent="0.25"/>
    <row r="476" s="138" customFormat="1" x14ac:dyDescent="0.25"/>
    <row r="477" s="138" customFormat="1" x14ac:dyDescent="0.25"/>
    <row r="478" s="138" customFormat="1" x14ac:dyDescent="0.25"/>
    <row r="479" s="138" customFormat="1" x14ac:dyDescent="0.25"/>
    <row r="480" s="138" customFormat="1" x14ac:dyDescent="0.25"/>
    <row r="481" s="138" customFormat="1" x14ac:dyDescent="0.25"/>
    <row r="482" s="138" customFormat="1" x14ac:dyDescent="0.25"/>
    <row r="483" s="138" customFormat="1" x14ac:dyDescent="0.25"/>
    <row r="484" s="138" customFormat="1" x14ac:dyDescent="0.25"/>
    <row r="485" s="138" customFormat="1" x14ac:dyDescent="0.25"/>
    <row r="486" s="138" customFormat="1" x14ac:dyDescent="0.25"/>
    <row r="487" s="138" customFormat="1" x14ac:dyDescent="0.25"/>
    <row r="488" s="138" customFormat="1" x14ac:dyDescent="0.25"/>
    <row r="489" s="138" customFormat="1" x14ac:dyDescent="0.25"/>
    <row r="490" s="138" customFormat="1" x14ac:dyDescent="0.25"/>
    <row r="491" s="138" customFormat="1" x14ac:dyDescent="0.25"/>
    <row r="492" s="138" customFormat="1" x14ac:dyDescent="0.25"/>
    <row r="493" s="138" customFormat="1" x14ac:dyDescent="0.25"/>
    <row r="494" s="138" customFormat="1" x14ac:dyDescent="0.25"/>
    <row r="495" s="138" customFormat="1" x14ac:dyDescent="0.25"/>
    <row r="496" s="138" customFormat="1" x14ac:dyDescent="0.25"/>
    <row r="497" s="138" customFormat="1" x14ac:dyDescent="0.25"/>
    <row r="498" s="138" customFormat="1" x14ac:dyDescent="0.25"/>
    <row r="499" s="138" customFormat="1" x14ac:dyDescent="0.25"/>
    <row r="500" s="138" customFormat="1" x14ac:dyDescent="0.25"/>
    <row r="501" s="138" customFormat="1" x14ac:dyDescent="0.25"/>
    <row r="502" s="138" customFormat="1" x14ac:dyDescent="0.25"/>
    <row r="503" s="138" customFormat="1" x14ac:dyDescent="0.25"/>
    <row r="504" s="138" customFormat="1" x14ac:dyDescent="0.25"/>
    <row r="505" s="138" customFormat="1" x14ac:dyDescent="0.25"/>
    <row r="506" s="138" customFormat="1" x14ac:dyDescent="0.25"/>
    <row r="507" s="138" customFormat="1" x14ac:dyDescent="0.25"/>
    <row r="508" s="138" customFormat="1" x14ac:dyDescent="0.25"/>
    <row r="509" s="138" customFormat="1" x14ac:dyDescent="0.25"/>
    <row r="510" s="138" customFormat="1" x14ac:dyDescent="0.25"/>
    <row r="511" s="138" customFormat="1" x14ac:dyDescent="0.25"/>
    <row r="512" s="138" customFormat="1" x14ac:dyDescent="0.25"/>
    <row r="513" s="138" customFormat="1" x14ac:dyDescent="0.25"/>
    <row r="514" s="138" customFormat="1" x14ac:dyDescent="0.25"/>
    <row r="515" s="138" customFormat="1" x14ac:dyDescent="0.25"/>
    <row r="516" s="138" customFormat="1" x14ac:dyDescent="0.25"/>
    <row r="517" s="138" customFormat="1" x14ac:dyDescent="0.25"/>
    <row r="518" s="138" customFormat="1" x14ac:dyDescent="0.25"/>
    <row r="519" s="138" customFormat="1" x14ac:dyDescent="0.25"/>
    <row r="520" s="138" customFormat="1" x14ac:dyDescent="0.25"/>
    <row r="521" s="138" customFormat="1" x14ac:dyDescent="0.25"/>
    <row r="522" s="138" customFormat="1" x14ac:dyDescent="0.25"/>
    <row r="523" s="138" customFormat="1" x14ac:dyDescent="0.25"/>
    <row r="524" s="138" customFormat="1" x14ac:dyDescent="0.25"/>
    <row r="525" s="138" customFormat="1" x14ac:dyDescent="0.25"/>
    <row r="526" s="138" customFormat="1" x14ac:dyDescent="0.25"/>
    <row r="527" s="138" customFormat="1" x14ac:dyDescent="0.25"/>
    <row r="528" s="138" customFormat="1" x14ac:dyDescent="0.25"/>
    <row r="529" s="138" customFormat="1" x14ac:dyDescent="0.25"/>
    <row r="530" s="138" customFormat="1" x14ac:dyDescent="0.25"/>
    <row r="531" s="138" customFormat="1" x14ac:dyDescent="0.25"/>
    <row r="532" s="138" customFormat="1" x14ac:dyDescent="0.25"/>
    <row r="533" s="138" customFormat="1" x14ac:dyDescent="0.25"/>
    <row r="534" s="138" customFormat="1" x14ac:dyDescent="0.25"/>
    <row r="535" s="138" customFormat="1" x14ac:dyDescent="0.25"/>
    <row r="536" s="138" customFormat="1" x14ac:dyDescent="0.25"/>
    <row r="537" s="138" customFormat="1" x14ac:dyDescent="0.25"/>
    <row r="538" s="138" customFormat="1" x14ac:dyDescent="0.25"/>
    <row r="539" s="138" customFormat="1" x14ac:dyDescent="0.25"/>
    <row r="540" s="138" customFormat="1" x14ac:dyDescent="0.25"/>
    <row r="541" s="138" customFormat="1" x14ac:dyDescent="0.25"/>
    <row r="542" s="138" customFormat="1" x14ac:dyDescent="0.25"/>
    <row r="543" s="138" customFormat="1" x14ac:dyDescent="0.25"/>
    <row r="544" s="138" customFormat="1" x14ac:dyDescent="0.25"/>
    <row r="545" s="138" customFormat="1" x14ac:dyDescent="0.25"/>
    <row r="546" s="138" customFormat="1" x14ac:dyDescent="0.25"/>
    <row r="547" s="138" customFormat="1" x14ac:dyDescent="0.25"/>
    <row r="548" s="138" customFormat="1" x14ac:dyDescent="0.25"/>
    <row r="549" s="138" customFormat="1" x14ac:dyDescent="0.25"/>
    <row r="550" s="138" customFormat="1" x14ac:dyDescent="0.25"/>
    <row r="551" s="138" customFormat="1" x14ac:dyDescent="0.25"/>
    <row r="552" s="138" customFormat="1" x14ac:dyDescent="0.25"/>
    <row r="553" s="138" customFormat="1" x14ac:dyDescent="0.25"/>
    <row r="554" s="138" customFormat="1" x14ac:dyDescent="0.25"/>
    <row r="555" s="138" customFormat="1" x14ac:dyDescent="0.25"/>
    <row r="556" s="138" customFormat="1" x14ac:dyDescent="0.25"/>
    <row r="557" s="138" customFormat="1" x14ac:dyDescent="0.25"/>
    <row r="558" s="138" customFormat="1" x14ac:dyDescent="0.25"/>
    <row r="559" s="138" customFormat="1" x14ac:dyDescent="0.25"/>
    <row r="560" s="138" customFormat="1" x14ac:dyDescent="0.25"/>
    <row r="561" s="138" customFormat="1" x14ac:dyDescent="0.25"/>
    <row r="562" s="138" customFormat="1" x14ac:dyDescent="0.25"/>
    <row r="563" s="138" customFormat="1" x14ac:dyDescent="0.25"/>
    <row r="564" s="138" customFormat="1" x14ac:dyDescent="0.25"/>
    <row r="565" s="138" customFormat="1" x14ac:dyDescent="0.25"/>
    <row r="566" s="138" customFormat="1" x14ac:dyDescent="0.25"/>
    <row r="567" s="138" customFormat="1" x14ac:dyDescent="0.25"/>
    <row r="568" s="138" customFormat="1" x14ac:dyDescent="0.25"/>
    <row r="569" s="138" customFormat="1" x14ac:dyDescent="0.25"/>
    <row r="570" s="138" customFormat="1" x14ac:dyDescent="0.25"/>
    <row r="571" s="138" customFormat="1" x14ac:dyDescent="0.25"/>
    <row r="572" s="138" customFormat="1" x14ac:dyDescent="0.25"/>
    <row r="573" s="138" customFormat="1" x14ac:dyDescent="0.25"/>
    <row r="574" s="138" customFormat="1" x14ac:dyDescent="0.25"/>
    <row r="575" s="138" customFormat="1" x14ac:dyDescent="0.25"/>
    <row r="576" s="138" customFormat="1" x14ac:dyDescent="0.25"/>
    <row r="577" s="138" customFormat="1" x14ac:dyDescent="0.25"/>
    <row r="578" s="138" customFormat="1" x14ac:dyDescent="0.25"/>
    <row r="579" s="138" customFormat="1" x14ac:dyDescent="0.25"/>
    <row r="580" s="138" customFormat="1" x14ac:dyDescent="0.25"/>
    <row r="581" s="138" customFormat="1" x14ac:dyDescent="0.25"/>
    <row r="582" s="138" customFormat="1" x14ac:dyDescent="0.25"/>
    <row r="583" s="138" customFormat="1" x14ac:dyDescent="0.25"/>
    <row r="584" s="138" customFormat="1" x14ac:dyDescent="0.25"/>
    <row r="585" s="138" customFormat="1" x14ac:dyDescent="0.25"/>
    <row r="586" s="138" customFormat="1" x14ac:dyDescent="0.25"/>
    <row r="587" s="138" customFormat="1" x14ac:dyDescent="0.25"/>
    <row r="588" s="138" customFormat="1" x14ac:dyDescent="0.25"/>
    <row r="589" s="138" customFormat="1" x14ac:dyDescent="0.25"/>
    <row r="590" s="138" customFormat="1" x14ac:dyDescent="0.25"/>
    <row r="591" s="138" customFormat="1" x14ac:dyDescent="0.25"/>
    <row r="592" s="138" customFormat="1" x14ac:dyDescent="0.25"/>
    <row r="593" s="138" customFormat="1" x14ac:dyDescent="0.25"/>
    <row r="594" s="138" customFormat="1" x14ac:dyDescent="0.25"/>
    <row r="595" s="138" customFormat="1" x14ac:dyDescent="0.25"/>
    <row r="596" s="138" customFormat="1" x14ac:dyDescent="0.25"/>
    <row r="597" s="138" customFormat="1" x14ac:dyDescent="0.25"/>
    <row r="598" s="138" customFormat="1" x14ac:dyDescent="0.25"/>
    <row r="599" s="138" customFormat="1" x14ac:dyDescent="0.25"/>
    <row r="600" s="138" customFormat="1" x14ac:dyDescent="0.25"/>
    <row r="601" s="138" customFormat="1" x14ac:dyDescent="0.25"/>
    <row r="602" s="138" customFormat="1" x14ac:dyDescent="0.25"/>
    <row r="603" s="138" customFormat="1" x14ac:dyDescent="0.25"/>
    <row r="604" s="138" customFormat="1" x14ac:dyDescent="0.25"/>
    <row r="605" s="138" customFormat="1" x14ac:dyDescent="0.25"/>
    <row r="606" s="138" customFormat="1" x14ac:dyDescent="0.25"/>
    <row r="607" s="138" customFormat="1" x14ac:dyDescent="0.25"/>
    <row r="608" s="138" customFormat="1" x14ac:dyDescent="0.25"/>
    <row r="609" s="138" customFormat="1" x14ac:dyDescent="0.25"/>
    <row r="610" s="138" customFormat="1" x14ac:dyDescent="0.25"/>
    <row r="611" s="138" customFormat="1" x14ac:dyDescent="0.25"/>
    <row r="612" s="138" customFormat="1" x14ac:dyDescent="0.25"/>
    <row r="613" s="138" customFormat="1" x14ac:dyDescent="0.25"/>
    <row r="614" s="138" customFormat="1" x14ac:dyDescent="0.25"/>
    <row r="615" s="138" customFormat="1" x14ac:dyDescent="0.25"/>
    <row r="616" s="138" customFormat="1" x14ac:dyDescent="0.25"/>
    <row r="617" s="138" customFormat="1" x14ac:dyDescent="0.25"/>
    <row r="618" s="138" customFormat="1" x14ac:dyDescent="0.25"/>
    <row r="619" s="138" customFormat="1" x14ac:dyDescent="0.25"/>
    <row r="620" s="138" customFormat="1" x14ac:dyDescent="0.25"/>
    <row r="621" s="138" customFormat="1" x14ac:dyDescent="0.25"/>
    <row r="622" s="138" customFormat="1" x14ac:dyDescent="0.25"/>
    <row r="623" s="138" customFormat="1" x14ac:dyDescent="0.25"/>
    <row r="624" s="138" customFormat="1" x14ac:dyDescent="0.25"/>
    <row r="625" s="138" customFormat="1" x14ac:dyDescent="0.25"/>
    <row r="626" s="138" customFormat="1" x14ac:dyDescent="0.25"/>
    <row r="627" s="138" customFormat="1" x14ac:dyDescent="0.25"/>
    <row r="628" s="138" customFormat="1" x14ac:dyDescent="0.25"/>
    <row r="629" s="138" customFormat="1" x14ac:dyDescent="0.25"/>
    <row r="630" s="138" customFormat="1" x14ac:dyDescent="0.25"/>
    <row r="631" s="138" customFormat="1" x14ac:dyDescent="0.25"/>
    <row r="632" s="138" customFormat="1" x14ac:dyDescent="0.25"/>
    <row r="633" s="138" customFormat="1" x14ac:dyDescent="0.25"/>
    <row r="634" s="138" customFormat="1" x14ac:dyDescent="0.25"/>
    <row r="635" s="138" customFormat="1" x14ac:dyDescent="0.25"/>
    <row r="636" s="138" customFormat="1" x14ac:dyDescent="0.25"/>
    <row r="637" s="138" customFormat="1" x14ac:dyDescent="0.25"/>
    <row r="638" s="138" customFormat="1" x14ac:dyDescent="0.25"/>
    <row r="639" s="138" customFormat="1" x14ac:dyDescent="0.25"/>
    <row r="640" s="138" customFormat="1" x14ac:dyDescent="0.25"/>
    <row r="641" s="138" customFormat="1" x14ac:dyDescent="0.25"/>
    <row r="642" s="138" customFormat="1" x14ac:dyDescent="0.25"/>
    <row r="643" s="138" customFormat="1" x14ac:dyDescent="0.25"/>
    <row r="644" s="138" customFormat="1" x14ac:dyDescent="0.25"/>
    <row r="645" s="138" customFormat="1" x14ac:dyDescent="0.25"/>
    <row r="646" s="138" customFormat="1" x14ac:dyDescent="0.25"/>
    <row r="647" s="138" customFormat="1" x14ac:dyDescent="0.25"/>
    <row r="648" s="138" customFormat="1" x14ac:dyDescent="0.25"/>
    <row r="649" s="138" customFormat="1" x14ac:dyDescent="0.25"/>
    <row r="650" s="138" customFormat="1" x14ac:dyDescent="0.25"/>
    <row r="651" s="138" customFormat="1" x14ac:dyDescent="0.25"/>
    <row r="652" s="138" customFormat="1" x14ac:dyDescent="0.25"/>
    <row r="653" s="138" customFormat="1" x14ac:dyDescent="0.25"/>
    <row r="654" s="138" customFormat="1" x14ac:dyDescent="0.25"/>
    <row r="655" s="138" customFormat="1" x14ac:dyDescent="0.25"/>
    <row r="656" s="138" customFormat="1" x14ac:dyDescent="0.25"/>
    <row r="657" s="138" customFormat="1" x14ac:dyDescent="0.25"/>
    <row r="658" s="138" customFormat="1" x14ac:dyDescent="0.25"/>
    <row r="659" s="138" customFormat="1" x14ac:dyDescent="0.25"/>
    <row r="660" s="138" customFormat="1" x14ac:dyDescent="0.25"/>
    <row r="661" s="138" customFormat="1" x14ac:dyDescent="0.25"/>
    <row r="662" s="138" customFormat="1" x14ac:dyDescent="0.25"/>
    <row r="663" s="138" customFormat="1" x14ac:dyDescent="0.25"/>
    <row r="664" s="138" customFormat="1" x14ac:dyDescent="0.25"/>
    <row r="665" s="138" customFormat="1" x14ac:dyDescent="0.25"/>
    <row r="666" s="138" customFormat="1" x14ac:dyDescent="0.25"/>
    <row r="667" s="138" customFormat="1" x14ac:dyDescent="0.25"/>
    <row r="668" s="138" customFormat="1" x14ac:dyDescent="0.25"/>
    <row r="669" s="138" customFormat="1" x14ac:dyDescent="0.25"/>
    <row r="670" s="138" customFormat="1" x14ac:dyDescent="0.25"/>
    <row r="671" s="138" customFormat="1" x14ac:dyDescent="0.25"/>
    <row r="672" s="138" customFormat="1" x14ac:dyDescent="0.25"/>
    <row r="673" s="138" customFormat="1" x14ac:dyDescent="0.25"/>
    <row r="674" s="138" customFormat="1" x14ac:dyDescent="0.25"/>
    <row r="675" s="138" customFormat="1" x14ac:dyDescent="0.25"/>
    <row r="676" s="138" customFormat="1" x14ac:dyDescent="0.25"/>
    <row r="677" s="138" customFormat="1" x14ac:dyDescent="0.25"/>
    <row r="678" s="138" customFormat="1" x14ac:dyDescent="0.25"/>
    <row r="679" s="138" customFormat="1" x14ac:dyDescent="0.25"/>
    <row r="680" s="138" customFormat="1" x14ac:dyDescent="0.25"/>
    <row r="681" s="138" customFormat="1" x14ac:dyDescent="0.25"/>
    <row r="682" s="138" customFormat="1" x14ac:dyDescent="0.25"/>
    <row r="683" s="138" customFormat="1" x14ac:dyDescent="0.25"/>
    <row r="684" s="138" customFormat="1" x14ac:dyDescent="0.25"/>
    <row r="685" s="138" customFormat="1" x14ac:dyDescent="0.25"/>
    <row r="686" s="138" customFormat="1" x14ac:dyDescent="0.25"/>
    <row r="687" s="138" customFormat="1" x14ac:dyDescent="0.25"/>
    <row r="688" s="138" customFormat="1" x14ac:dyDescent="0.25"/>
    <row r="689" s="138" customFormat="1" x14ac:dyDescent="0.25"/>
    <row r="690" s="138" customFormat="1" x14ac:dyDescent="0.25"/>
    <row r="691" s="138" customFormat="1" x14ac:dyDescent="0.25"/>
    <row r="692" s="138" customFormat="1" x14ac:dyDescent="0.25"/>
    <row r="693" s="138" customFormat="1" x14ac:dyDescent="0.25"/>
    <row r="694" s="138" customFormat="1" x14ac:dyDescent="0.25"/>
    <row r="695" s="138" customFormat="1" x14ac:dyDescent="0.25"/>
    <row r="696" s="138" customFormat="1" x14ac:dyDescent="0.25"/>
    <row r="697" s="138" customFormat="1" x14ac:dyDescent="0.25"/>
    <row r="698" s="138" customFormat="1" x14ac:dyDescent="0.25"/>
    <row r="699" s="138" customFormat="1" x14ac:dyDescent="0.25"/>
    <row r="700" s="138" customFormat="1" x14ac:dyDescent="0.25"/>
    <row r="701" s="138" customFormat="1" x14ac:dyDescent="0.25"/>
    <row r="702" s="138" customFormat="1" x14ac:dyDescent="0.25"/>
    <row r="703" s="138" customFormat="1" x14ac:dyDescent="0.25"/>
    <row r="704" s="138" customFormat="1" x14ac:dyDescent="0.25"/>
    <row r="705" s="138" customFormat="1" x14ac:dyDescent="0.25"/>
    <row r="706" s="138" customFormat="1" x14ac:dyDescent="0.25"/>
    <row r="707" s="138" customFormat="1" x14ac:dyDescent="0.25"/>
    <row r="708" s="138" customFormat="1" x14ac:dyDescent="0.25"/>
    <row r="709" s="138" customFormat="1" x14ac:dyDescent="0.25"/>
    <row r="710" s="138" customFormat="1" x14ac:dyDescent="0.25"/>
    <row r="711" s="138" customFormat="1" x14ac:dyDescent="0.25"/>
    <row r="712" s="138" customFormat="1" x14ac:dyDescent="0.25"/>
    <row r="713" s="138" customFormat="1" x14ac:dyDescent="0.25"/>
    <row r="714" s="138" customFormat="1" x14ac:dyDescent="0.25"/>
    <row r="715" s="138" customFormat="1" x14ac:dyDescent="0.25"/>
    <row r="716" s="138" customFormat="1" x14ac:dyDescent="0.25"/>
    <row r="717" s="138" customFormat="1" x14ac:dyDescent="0.25"/>
    <row r="718" s="138" customFormat="1" x14ac:dyDescent="0.25"/>
    <row r="719" s="138" customFormat="1" x14ac:dyDescent="0.25"/>
    <row r="720" s="138" customFormat="1" x14ac:dyDescent="0.25"/>
    <row r="721" s="138" customFormat="1" x14ac:dyDescent="0.25"/>
    <row r="722" s="138" customFormat="1" x14ac:dyDescent="0.25"/>
    <row r="723" s="138" customFormat="1" x14ac:dyDescent="0.25"/>
    <row r="724" s="138" customFormat="1" x14ac:dyDescent="0.25"/>
    <row r="725" s="138" customFormat="1" x14ac:dyDescent="0.25"/>
    <row r="726" s="138" customFormat="1" x14ac:dyDescent="0.25"/>
    <row r="727" s="138" customFormat="1" x14ac:dyDescent="0.25"/>
    <row r="728" s="138" customFormat="1" x14ac:dyDescent="0.25"/>
    <row r="729" s="138" customFormat="1" x14ac:dyDescent="0.25"/>
    <row r="730" s="138" customFormat="1" x14ac:dyDescent="0.25"/>
    <row r="731" s="138" customFormat="1" x14ac:dyDescent="0.25"/>
    <row r="732" s="138" customFormat="1" x14ac:dyDescent="0.25"/>
    <row r="733" s="138" customFormat="1" x14ac:dyDescent="0.25"/>
    <row r="734" s="138" customFormat="1" x14ac:dyDescent="0.25"/>
    <row r="735" s="138" customFormat="1" x14ac:dyDescent="0.25"/>
    <row r="736" s="138" customFormat="1" x14ac:dyDescent="0.25"/>
    <row r="737" s="138" customFormat="1" x14ac:dyDescent="0.25"/>
    <row r="738" s="138" customFormat="1" x14ac:dyDescent="0.25"/>
    <row r="739" s="138" customFormat="1" x14ac:dyDescent="0.25"/>
    <row r="740" s="138" customFormat="1" x14ac:dyDescent="0.25"/>
    <row r="741" s="138" customFormat="1" x14ac:dyDescent="0.25"/>
    <row r="742" s="138" customFormat="1" x14ac:dyDescent="0.25"/>
    <row r="743" s="138" customFormat="1" x14ac:dyDescent="0.25"/>
    <row r="744" s="138" customFormat="1" x14ac:dyDescent="0.25"/>
    <row r="745" s="138" customFormat="1" x14ac:dyDescent="0.25"/>
    <row r="746" s="138" customFormat="1" x14ac:dyDescent="0.25"/>
    <row r="747" s="138" customFormat="1" x14ac:dyDescent="0.25"/>
    <row r="748" s="138" customFormat="1" x14ac:dyDescent="0.25"/>
    <row r="749" s="138" customFormat="1" x14ac:dyDescent="0.25"/>
    <row r="750" s="138" customFormat="1" x14ac:dyDescent="0.25"/>
    <row r="751" s="138" customFormat="1" x14ac:dyDescent="0.25"/>
    <row r="752" s="138" customFormat="1" x14ac:dyDescent="0.25"/>
    <row r="753" s="138" customFormat="1" x14ac:dyDescent="0.25"/>
    <row r="754" s="138" customFormat="1" x14ac:dyDescent="0.25"/>
    <row r="755" s="138" customFormat="1" x14ac:dyDescent="0.25"/>
    <row r="756" s="138" customFormat="1" x14ac:dyDescent="0.25"/>
    <row r="757" s="138" customFormat="1" x14ac:dyDescent="0.25"/>
    <row r="758" s="138" customFormat="1" x14ac:dyDescent="0.25"/>
    <row r="759" s="138" customFormat="1" x14ac:dyDescent="0.25"/>
    <row r="760" s="138" customFormat="1" x14ac:dyDescent="0.25"/>
    <row r="761" s="138" customFormat="1" x14ac:dyDescent="0.25"/>
    <row r="762" s="138" customFormat="1" x14ac:dyDescent="0.25"/>
    <row r="763" s="138" customFormat="1" x14ac:dyDescent="0.25"/>
    <row r="764" s="138" customFormat="1" x14ac:dyDescent="0.25"/>
    <row r="765" s="138" customFormat="1" x14ac:dyDescent="0.25"/>
    <row r="766" s="138" customFormat="1" x14ac:dyDescent="0.25"/>
    <row r="767" s="138" customFormat="1" x14ac:dyDescent="0.25"/>
    <row r="768" s="138" customFormat="1" x14ac:dyDescent="0.25"/>
    <row r="769" s="138" customFormat="1" x14ac:dyDescent="0.25"/>
  </sheetData>
  <sheetProtection algorithmName="SHA-512" hashValue="A3PywlRxagyU9+qk/g9SufXWL/XP0KxmELErkBanbBHsdpGxmCLg3ND3FRkcJ69FutHma8QzcFH2oVXAEW/Obg==" saltValue="zbHe09SscBwD80yBbmTEPA==" spinCount="100000" sheet="1" objects="1" scenarios="1" selectLockedCells="1"/>
  <mergeCells count="485">
    <mergeCell ref="A171:A172"/>
    <mergeCell ref="B171:C172"/>
    <mergeCell ref="D171:D172"/>
    <mergeCell ref="F171:L172"/>
    <mergeCell ref="A167:L167"/>
    <mergeCell ref="A168:A169"/>
    <mergeCell ref="B168:C169"/>
    <mergeCell ref="D168:D169"/>
    <mergeCell ref="E168:E169"/>
    <mergeCell ref="F168:L169"/>
    <mergeCell ref="A161:C161"/>
    <mergeCell ref="E161:F161"/>
    <mergeCell ref="G161:H161"/>
    <mergeCell ref="I161:L161"/>
    <mergeCell ref="A162:L162"/>
    <mergeCell ref="A163:L166"/>
    <mergeCell ref="A158:L158"/>
    <mergeCell ref="A159:C159"/>
    <mergeCell ref="E159:F159"/>
    <mergeCell ref="G159:H159"/>
    <mergeCell ref="J159:K159"/>
    <mergeCell ref="A160:C160"/>
    <mergeCell ref="E160:F160"/>
    <mergeCell ref="G160:H160"/>
    <mergeCell ref="J160:K160"/>
    <mergeCell ref="J155:K155"/>
    <mergeCell ref="A156:C156"/>
    <mergeCell ref="E156:F156"/>
    <mergeCell ref="G156:H156"/>
    <mergeCell ref="I156:L156"/>
    <mergeCell ref="A157:L157"/>
    <mergeCell ref="A152:L152"/>
    <mergeCell ref="A153:L153"/>
    <mergeCell ref="A154:C154"/>
    <mergeCell ref="E154:F154"/>
    <mergeCell ref="G154:H154"/>
    <mergeCell ref="I154:I155"/>
    <mergeCell ref="J154:K154"/>
    <mergeCell ref="A155:C155"/>
    <mergeCell ref="E155:F155"/>
    <mergeCell ref="G155:H155"/>
    <mergeCell ref="E151:F151"/>
    <mergeCell ref="G151:H151"/>
    <mergeCell ref="I151:L151"/>
    <mergeCell ref="A148:C148"/>
    <mergeCell ref="E148:F148"/>
    <mergeCell ref="G148:H148"/>
    <mergeCell ref="J148:K148"/>
    <mergeCell ref="A149:C149"/>
    <mergeCell ref="E149:F149"/>
    <mergeCell ref="G149:H149"/>
    <mergeCell ref="J149:K149"/>
    <mergeCell ref="E146:F146"/>
    <mergeCell ref="G146:H146"/>
    <mergeCell ref="J146:K146"/>
    <mergeCell ref="A147:C147"/>
    <mergeCell ref="E147:F147"/>
    <mergeCell ref="G147:H147"/>
    <mergeCell ref="J147:K147"/>
    <mergeCell ref="A143:L143"/>
    <mergeCell ref="A144:C144"/>
    <mergeCell ref="E144:F144"/>
    <mergeCell ref="G144:H144"/>
    <mergeCell ref="I144:I150"/>
    <mergeCell ref="J144:K144"/>
    <mergeCell ref="A145:C145"/>
    <mergeCell ref="E145:F145"/>
    <mergeCell ref="G145:H145"/>
    <mergeCell ref="A146:C146"/>
    <mergeCell ref="A150:C150"/>
    <mergeCell ref="E150:F150"/>
    <mergeCell ref="G150:H150"/>
    <mergeCell ref="J150:K150"/>
    <mergeCell ref="A140:C140"/>
    <mergeCell ref="E140:F140"/>
    <mergeCell ref="G140:H140"/>
    <mergeCell ref="J140:K140"/>
    <mergeCell ref="A141:C141"/>
    <mergeCell ref="E141:F141"/>
    <mergeCell ref="G141:H141"/>
    <mergeCell ref="J141:L141"/>
    <mergeCell ref="A136:C136"/>
    <mergeCell ref="E136:F136"/>
    <mergeCell ref="G136:H136"/>
    <mergeCell ref="I136:L136"/>
    <mergeCell ref="A137:L137"/>
    <mergeCell ref="A139:C139"/>
    <mergeCell ref="E139:F139"/>
    <mergeCell ref="G139:H139"/>
    <mergeCell ref="J139:K139"/>
    <mergeCell ref="A133:L133"/>
    <mergeCell ref="A134:C134"/>
    <mergeCell ref="E134:F134"/>
    <mergeCell ref="G134:H134"/>
    <mergeCell ref="J134:K134"/>
    <mergeCell ref="A135:C135"/>
    <mergeCell ref="E135:F135"/>
    <mergeCell ref="G135:H135"/>
    <mergeCell ref="J135:K135"/>
    <mergeCell ref="A129:F129"/>
    <mergeCell ref="H129:I129"/>
    <mergeCell ref="J129:K129"/>
    <mergeCell ref="A130:L130"/>
    <mergeCell ref="A131:L131"/>
    <mergeCell ref="A132:D132"/>
    <mergeCell ref="E132:F132"/>
    <mergeCell ref="G132:H132"/>
    <mergeCell ref="J132:K132"/>
    <mergeCell ref="F127:G127"/>
    <mergeCell ref="H127:I127"/>
    <mergeCell ref="J127:K127"/>
    <mergeCell ref="F128:G128"/>
    <mergeCell ref="H128:I128"/>
    <mergeCell ref="J128:K128"/>
    <mergeCell ref="F125:G125"/>
    <mergeCell ref="H125:I125"/>
    <mergeCell ref="J125:K125"/>
    <mergeCell ref="F126:G126"/>
    <mergeCell ref="H126:I126"/>
    <mergeCell ref="J126:K126"/>
    <mergeCell ref="A123:D123"/>
    <mergeCell ref="F123:G123"/>
    <mergeCell ref="H123:I123"/>
    <mergeCell ref="J123:K123"/>
    <mergeCell ref="F124:G124"/>
    <mergeCell ref="H124:I124"/>
    <mergeCell ref="J124:K124"/>
    <mergeCell ref="A120:E120"/>
    <mergeCell ref="G120:H120"/>
    <mergeCell ref="I120:J120"/>
    <mergeCell ref="K120:L120"/>
    <mergeCell ref="A121:L121"/>
    <mergeCell ref="A122:L122"/>
    <mergeCell ref="A118:C118"/>
    <mergeCell ref="E118:F118"/>
    <mergeCell ref="G118:H118"/>
    <mergeCell ref="I118:J118"/>
    <mergeCell ref="K118:L118"/>
    <mergeCell ref="A119:C119"/>
    <mergeCell ref="E119:F119"/>
    <mergeCell ref="G119:H119"/>
    <mergeCell ref="I119:J119"/>
    <mergeCell ref="K119:L119"/>
    <mergeCell ref="A116:C116"/>
    <mergeCell ref="E116:F116"/>
    <mergeCell ref="G116:H116"/>
    <mergeCell ref="I116:J116"/>
    <mergeCell ref="K116:L116"/>
    <mergeCell ref="A117:C117"/>
    <mergeCell ref="E117:F117"/>
    <mergeCell ref="G117:H117"/>
    <mergeCell ref="I117:J117"/>
    <mergeCell ref="K117:L117"/>
    <mergeCell ref="A113:L113"/>
    <mergeCell ref="A114:L114"/>
    <mergeCell ref="A115:C115"/>
    <mergeCell ref="E115:F115"/>
    <mergeCell ref="G115:H115"/>
    <mergeCell ref="I115:J115"/>
    <mergeCell ref="K115:L115"/>
    <mergeCell ref="A111:C111"/>
    <mergeCell ref="D111:F111"/>
    <mergeCell ref="G111:H111"/>
    <mergeCell ref="J111:K111"/>
    <mergeCell ref="A112:E112"/>
    <mergeCell ref="G112:H112"/>
    <mergeCell ref="J112:K112"/>
    <mergeCell ref="A109:C109"/>
    <mergeCell ref="D109:F109"/>
    <mergeCell ref="G109:H109"/>
    <mergeCell ref="J109:K109"/>
    <mergeCell ref="A110:C110"/>
    <mergeCell ref="D110:F110"/>
    <mergeCell ref="G110:H110"/>
    <mergeCell ref="J110:K110"/>
    <mergeCell ref="A107:C107"/>
    <mergeCell ref="D107:F107"/>
    <mergeCell ref="G107:H107"/>
    <mergeCell ref="J107:K107"/>
    <mergeCell ref="A108:C108"/>
    <mergeCell ref="D108:F108"/>
    <mergeCell ref="G108:H108"/>
    <mergeCell ref="J108:K108"/>
    <mergeCell ref="A104:G104"/>
    <mergeCell ref="H104:I104"/>
    <mergeCell ref="K104:L104"/>
    <mergeCell ref="A105:L105"/>
    <mergeCell ref="A106:C106"/>
    <mergeCell ref="D106:F106"/>
    <mergeCell ref="G106:H106"/>
    <mergeCell ref="J106:K106"/>
    <mergeCell ref="A102:C102"/>
    <mergeCell ref="E102:F102"/>
    <mergeCell ref="H102:I102"/>
    <mergeCell ref="K102:L102"/>
    <mergeCell ref="A103:C103"/>
    <mergeCell ref="E103:F103"/>
    <mergeCell ref="H103:I103"/>
    <mergeCell ref="K103:L103"/>
    <mergeCell ref="A100:C100"/>
    <mergeCell ref="E100:F100"/>
    <mergeCell ref="H100:I100"/>
    <mergeCell ref="K100:L100"/>
    <mergeCell ref="A101:C101"/>
    <mergeCell ref="E101:F101"/>
    <mergeCell ref="H101:I101"/>
    <mergeCell ref="K101:L101"/>
    <mergeCell ref="A97:L97"/>
    <mergeCell ref="A98:C98"/>
    <mergeCell ref="D98:F98"/>
    <mergeCell ref="H98:I98"/>
    <mergeCell ref="K98:L98"/>
    <mergeCell ref="A99:C99"/>
    <mergeCell ref="E99:F99"/>
    <mergeCell ref="H99:I99"/>
    <mergeCell ref="K99:L99"/>
    <mergeCell ref="B94:D94"/>
    <mergeCell ref="E94:G94"/>
    <mergeCell ref="K94:L94"/>
    <mergeCell ref="A95:I95"/>
    <mergeCell ref="K95:L95"/>
    <mergeCell ref="A96:L96"/>
    <mergeCell ref="B92:D92"/>
    <mergeCell ref="E92:G92"/>
    <mergeCell ref="K92:L92"/>
    <mergeCell ref="B93:D93"/>
    <mergeCell ref="E93:G93"/>
    <mergeCell ref="K93:L93"/>
    <mergeCell ref="A89:L89"/>
    <mergeCell ref="A90:L90"/>
    <mergeCell ref="B91:D91"/>
    <mergeCell ref="E91:G91"/>
    <mergeCell ref="H91:I91"/>
    <mergeCell ref="K91:L91"/>
    <mergeCell ref="A87:C87"/>
    <mergeCell ref="D87:E87"/>
    <mergeCell ref="F87:H87"/>
    <mergeCell ref="K87:L87"/>
    <mergeCell ref="A88:I88"/>
    <mergeCell ref="K88:L88"/>
    <mergeCell ref="A85:C85"/>
    <mergeCell ref="D85:E85"/>
    <mergeCell ref="F85:H85"/>
    <mergeCell ref="K85:L85"/>
    <mergeCell ref="A86:C86"/>
    <mergeCell ref="D86:E86"/>
    <mergeCell ref="F86:H86"/>
    <mergeCell ref="K86:L86"/>
    <mergeCell ref="A82:L82"/>
    <mergeCell ref="A83:L83"/>
    <mergeCell ref="A84:C84"/>
    <mergeCell ref="D84:E84"/>
    <mergeCell ref="F84:H84"/>
    <mergeCell ref="I84:J84"/>
    <mergeCell ref="K84:L84"/>
    <mergeCell ref="A80:C80"/>
    <mergeCell ref="D80:E80"/>
    <mergeCell ref="F80:H80"/>
    <mergeCell ref="K80:L80"/>
    <mergeCell ref="A81:I81"/>
    <mergeCell ref="K81:L81"/>
    <mergeCell ref="A78:C78"/>
    <mergeCell ref="D78:E78"/>
    <mergeCell ref="F78:H78"/>
    <mergeCell ref="K78:L78"/>
    <mergeCell ref="A79:C79"/>
    <mergeCell ref="D79:E79"/>
    <mergeCell ref="F79:H79"/>
    <mergeCell ref="K79:L79"/>
    <mergeCell ref="A76:L76"/>
    <mergeCell ref="A77:C77"/>
    <mergeCell ref="D77:E77"/>
    <mergeCell ref="F77:H77"/>
    <mergeCell ref="I77:J77"/>
    <mergeCell ref="K77:L77"/>
    <mergeCell ref="A73:C73"/>
    <mergeCell ref="D73:E73"/>
    <mergeCell ref="G73:L73"/>
    <mergeCell ref="D74:E74"/>
    <mergeCell ref="G74:L74"/>
    <mergeCell ref="A75:L75"/>
    <mergeCell ref="A69:C69"/>
    <mergeCell ref="D69:E69"/>
    <mergeCell ref="G69:L69"/>
    <mergeCell ref="A70:L70"/>
    <mergeCell ref="A71:L71"/>
    <mergeCell ref="A72:C72"/>
    <mergeCell ref="D72:E72"/>
    <mergeCell ref="G72:L72"/>
    <mergeCell ref="A67:C67"/>
    <mergeCell ref="D67:E67"/>
    <mergeCell ref="G67:L67"/>
    <mergeCell ref="A68:C68"/>
    <mergeCell ref="D68:E68"/>
    <mergeCell ref="G68:L68"/>
    <mergeCell ref="A65:C65"/>
    <mergeCell ref="D65:E65"/>
    <mergeCell ref="G65:L65"/>
    <mergeCell ref="A66:C66"/>
    <mergeCell ref="D66:E66"/>
    <mergeCell ref="G66:L66"/>
    <mergeCell ref="A61:L61"/>
    <mergeCell ref="A62:L62"/>
    <mergeCell ref="A63:C63"/>
    <mergeCell ref="D63:E63"/>
    <mergeCell ref="G63:L63"/>
    <mergeCell ref="A64:C64"/>
    <mergeCell ref="D64:E64"/>
    <mergeCell ref="G64:L64"/>
    <mergeCell ref="A60:C60"/>
    <mergeCell ref="D60:F60"/>
    <mergeCell ref="G60:I60"/>
    <mergeCell ref="J60:L60"/>
    <mergeCell ref="J56:L56"/>
    <mergeCell ref="E57:F57"/>
    <mergeCell ref="G57:I57"/>
    <mergeCell ref="J57:L57"/>
    <mergeCell ref="E58:F58"/>
    <mergeCell ref="G58:I58"/>
    <mergeCell ref="J58:L58"/>
    <mergeCell ref="A54:C54"/>
    <mergeCell ref="D54:F54"/>
    <mergeCell ref="G54:I54"/>
    <mergeCell ref="J54:L54"/>
    <mergeCell ref="A55:C59"/>
    <mergeCell ref="E55:F55"/>
    <mergeCell ref="G55:I55"/>
    <mergeCell ref="J55:L55"/>
    <mergeCell ref="E56:F56"/>
    <mergeCell ref="G56:I56"/>
    <mergeCell ref="E59:F59"/>
    <mergeCell ref="G59:I59"/>
    <mergeCell ref="J59:L59"/>
    <mergeCell ref="A52:C52"/>
    <mergeCell ref="D52:F52"/>
    <mergeCell ref="G52:I52"/>
    <mergeCell ref="J52:L52"/>
    <mergeCell ref="A53:C53"/>
    <mergeCell ref="D53:F53"/>
    <mergeCell ref="G53:I53"/>
    <mergeCell ref="J53:L53"/>
    <mergeCell ref="A50:C50"/>
    <mergeCell ref="D50:F50"/>
    <mergeCell ref="G50:I50"/>
    <mergeCell ref="J50:L50"/>
    <mergeCell ref="A51:C51"/>
    <mergeCell ref="D51:F51"/>
    <mergeCell ref="G51:I51"/>
    <mergeCell ref="J51:L51"/>
    <mergeCell ref="A47:D47"/>
    <mergeCell ref="E47:F47"/>
    <mergeCell ref="G47:J47"/>
    <mergeCell ref="K47:L47"/>
    <mergeCell ref="A48:L48"/>
    <mergeCell ref="A49:F49"/>
    <mergeCell ref="G49:L49"/>
    <mergeCell ref="A45:C45"/>
    <mergeCell ref="E45:F45"/>
    <mergeCell ref="G45:J45"/>
    <mergeCell ref="K45:L45"/>
    <mergeCell ref="A46:C46"/>
    <mergeCell ref="E46:F46"/>
    <mergeCell ref="G46:J46"/>
    <mergeCell ref="K46:L46"/>
    <mergeCell ref="A43:C43"/>
    <mergeCell ref="E43:F43"/>
    <mergeCell ref="G43:I43"/>
    <mergeCell ref="K43:L43"/>
    <mergeCell ref="A44:C44"/>
    <mergeCell ref="E44:F44"/>
    <mergeCell ref="G44:I44"/>
    <mergeCell ref="K44:L44"/>
    <mergeCell ref="A41:C41"/>
    <mergeCell ref="E41:F41"/>
    <mergeCell ref="G41:I41"/>
    <mergeCell ref="K41:L41"/>
    <mergeCell ref="A42:C42"/>
    <mergeCell ref="E42:F42"/>
    <mergeCell ref="G42:I42"/>
    <mergeCell ref="K42:L42"/>
    <mergeCell ref="A39:C39"/>
    <mergeCell ref="E39:F39"/>
    <mergeCell ref="G39:I39"/>
    <mergeCell ref="K39:L39"/>
    <mergeCell ref="A40:C40"/>
    <mergeCell ref="E40:F40"/>
    <mergeCell ref="G40:I40"/>
    <mergeCell ref="K40:L40"/>
    <mergeCell ref="A37:C37"/>
    <mergeCell ref="E37:F37"/>
    <mergeCell ref="G37:I37"/>
    <mergeCell ref="K37:L37"/>
    <mergeCell ref="A38:C38"/>
    <mergeCell ref="E38:F38"/>
    <mergeCell ref="G38:I38"/>
    <mergeCell ref="K38:L38"/>
    <mergeCell ref="A35:C35"/>
    <mergeCell ref="E35:F35"/>
    <mergeCell ref="G35:I35"/>
    <mergeCell ref="K35:L35"/>
    <mergeCell ref="A36:C36"/>
    <mergeCell ref="E36:F36"/>
    <mergeCell ref="G36:I36"/>
    <mergeCell ref="K36:L36"/>
    <mergeCell ref="A32:C32"/>
    <mergeCell ref="E32:F32"/>
    <mergeCell ref="G32:I34"/>
    <mergeCell ref="J32:J34"/>
    <mergeCell ref="K32:L34"/>
    <mergeCell ref="A33:C33"/>
    <mergeCell ref="E33:F33"/>
    <mergeCell ref="A34:C34"/>
    <mergeCell ref="E34:F34"/>
    <mergeCell ref="A28:L28"/>
    <mergeCell ref="A29:L29"/>
    <mergeCell ref="A30:L30"/>
    <mergeCell ref="A31:C31"/>
    <mergeCell ref="E31:F31"/>
    <mergeCell ref="G31:I31"/>
    <mergeCell ref="K31:L31"/>
    <mergeCell ref="A25:D25"/>
    <mergeCell ref="E25:F25"/>
    <mergeCell ref="G25:L25"/>
    <mergeCell ref="A26:D26"/>
    <mergeCell ref="E26:F26"/>
    <mergeCell ref="G26:L26"/>
    <mergeCell ref="A22:G22"/>
    <mergeCell ref="H22:L22"/>
    <mergeCell ref="A23:G23"/>
    <mergeCell ref="H23:L23"/>
    <mergeCell ref="A24:B24"/>
    <mergeCell ref="C24:D24"/>
    <mergeCell ref="E24:G24"/>
    <mergeCell ref="H24:I24"/>
    <mergeCell ref="J24:L24"/>
    <mergeCell ref="A20:C20"/>
    <mergeCell ref="D20:G20"/>
    <mergeCell ref="H20:J20"/>
    <mergeCell ref="K20:L20"/>
    <mergeCell ref="A21:G21"/>
    <mergeCell ref="H21:L21"/>
    <mergeCell ref="A16:L16"/>
    <mergeCell ref="A17:L17"/>
    <mergeCell ref="A18:C18"/>
    <mergeCell ref="D18:H18"/>
    <mergeCell ref="I18:L18"/>
    <mergeCell ref="A19:C19"/>
    <mergeCell ref="D19:G19"/>
    <mergeCell ref="H19:J19"/>
    <mergeCell ref="K19:L19"/>
    <mergeCell ref="A13:D13"/>
    <mergeCell ref="E13:F13"/>
    <mergeCell ref="G13:L13"/>
    <mergeCell ref="A14:D14"/>
    <mergeCell ref="E14:F14"/>
    <mergeCell ref="G14:L14"/>
    <mergeCell ref="A10:G10"/>
    <mergeCell ref="H10:L10"/>
    <mergeCell ref="A11:G11"/>
    <mergeCell ref="H11:L11"/>
    <mergeCell ref="A12:B12"/>
    <mergeCell ref="C12:D12"/>
    <mergeCell ref="E12:G12"/>
    <mergeCell ref="H12:I12"/>
    <mergeCell ref="J12:L12"/>
    <mergeCell ref="A9:G9"/>
    <mergeCell ref="H9:L9"/>
    <mergeCell ref="A5:L5"/>
    <mergeCell ref="A6:C6"/>
    <mergeCell ref="D6:H6"/>
    <mergeCell ref="I6:L6"/>
    <mergeCell ref="A7:C7"/>
    <mergeCell ref="D7:G7"/>
    <mergeCell ref="H7:J7"/>
    <mergeCell ref="K7:L7"/>
    <mergeCell ref="B1:D1"/>
    <mergeCell ref="E1:H1"/>
    <mergeCell ref="B2:J2"/>
    <mergeCell ref="K2:L2"/>
    <mergeCell ref="A3:L3"/>
    <mergeCell ref="A4:L4"/>
    <mergeCell ref="A8:C8"/>
    <mergeCell ref="D8:G8"/>
    <mergeCell ref="H8:J8"/>
    <mergeCell ref="K8:L8"/>
  </mergeCells>
  <dataValidations count="3">
    <dataValidation type="list" allowBlank="1" showInputMessage="1" showErrorMessage="1" sqref="E99:F103">
      <formula1>$N$100:$R$100</formula1>
    </dataValidation>
    <dataValidation type="list" allowBlank="1" showInputMessage="1" showErrorMessage="1" sqref="D99:D103">
      <formula1>$N$99:$Q$99</formula1>
    </dataValidation>
    <dataValidation type="list" allowBlank="1" showInputMessage="1" showErrorMessage="1" sqref="E124:E128">
      <formula1>$N$124:$P$124</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8</xdr:col>
                    <xdr:colOff>190500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8</xdr:col>
                    <xdr:colOff>190500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8</xdr:col>
                    <xdr:colOff>190500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190500</xdr:colOff>
                    <xdr:row>91</xdr:row>
                    <xdr:rowOff>0</xdr:rowOff>
                  </from>
                  <to>
                    <xdr:col>8</xdr:col>
                    <xdr:colOff>66675</xdr:colOff>
                    <xdr:row>92</xdr:row>
                    <xdr:rowOff>28575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190500</xdr:colOff>
                    <xdr:row>91</xdr:row>
                    <xdr:rowOff>171450</xdr:rowOff>
                  </from>
                  <to>
                    <xdr:col>8</xdr:col>
                    <xdr:colOff>66675</xdr:colOff>
                    <xdr:row>93</xdr:row>
                    <xdr:rowOff>9525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7</xdr:col>
                    <xdr:colOff>190500</xdr:colOff>
                    <xdr:row>92</xdr:row>
                    <xdr:rowOff>171450</xdr:rowOff>
                  </from>
                  <to>
                    <xdr:col>8</xdr:col>
                    <xdr:colOff>66675</xdr:colOff>
                    <xdr:row>94</xdr:row>
                    <xdr:rowOff>9525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8</xdr:col>
                    <xdr:colOff>190500</xdr:colOff>
                    <xdr:row>91</xdr:row>
                    <xdr:rowOff>0</xdr:rowOff>
                  </from>
                  <to>
                    <xdr:col>9</xdr:col>
                    <xdr:colOff>0</xdr:colOff>
                    <xdr:row>92</xdr:row>
                    <xdr:rowOff>28575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8</xdr:col>
                    <xdr:colOff>190500</xdr:colOff>
                    <xdr:row>92</xdr:row>
                    <xdr:rowOff>171450</xdr:rowOff>
                  </from>
                  <to>
                    <xdr:col>9</xdr:col>
                    <xdr:colOff>0</xdr:colOff>
                    <xdr:row>94</xdr:row>
                    <xdr:rowOff>9525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7</xdr:col>
                    <xdr:colOff>190500</xdr:colOff>
                    <xdr:row>91</xdr:row>
                    <xdr:rowOff>171450</xdr:rowOff>
                  </from>
                  <to>
                    <xdr:col>8</xdr:col>
                    <xdr:colOff>66675</xdr:colOff>
                    <xdr:row>93</xdr:row>
                    <xdr:rowOff>9525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8</xdr:col>
                    <xdr:colOff>190500</xdr:colOff>
                    <xdr:row>91</xdr:row>
                    <xdr:rowOff>171450</xdr:rowOff>
                  </from>
                  <to>
                    <xdr:col>9</xdr:col>
                    <xdr:colOff>0</xdr:colOff>
                    <xdr:row>93</xdr:row>
                    <xdr:rowOff>9525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5</xdr:col>
                    <xdr:colOff>257175</xdr:colOff>
                    <xdr:row>77</xdr:row>
                    <xdr:rowOff>0</xdr:rowOff>
                  </from>
                  <to>
                    <xdr:col>6</xdr:col>
                    <xdr:colOff>495300</xdr:colOff>
                    <xdr:row>78</xdr:row>
                    <xdr:rowOff>28575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6</xdr:col>
                    <xdr:colOff>571500</xdr:colOff>
                    <xdr:row>77</xdr:row>
                    <xdr:rowOff>0</xdr:rowOff>
                  </from>
                  <to>
                    <xdr:col>8</xdr:col>
                    <xdr:colOff>0</xdr:colOff>
                    <xdr:row>78</xdr:row>
                    <xdr:rowOff>28575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5</xdr:col>
                    <xdr:colOff>257175</xdr:colOff>
                    <xdr:row>77</xdr:row>
                    <xdr:rowOff>161925</xdr:rowOff>
                  </from>
                  <to>
                    <xdr:col>6</xdr:col>
                    <xdr:colOff>495300</xdr:colOff>
                    <xdr:row>79</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6</xdr:col>
                    <xdr:colOff>571500</xdr:colOff>
                    <xdr:row>77</xdr:row>
                    <xdr:rowOff>171450</xdr:rowOff>
                  </from>
                  <to>
                    <xdr:col>8</xdr:col>
                    <xdr:colOff>0</xdr:colOff>
                    <xdr:row>79</xdr:row>
                    <xdr:rowOff>9525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5</xdr:col>
                    <xdr:colOff>257175</xdr:colOff>
                    <xdr:row>78</xdr:row>
                    <xdr:rowOff>161925</xdr:rowOff>
                  </from>
                  <to>
                    <xdr:col>6</xdr:col>
                    <xdr:colOff>495300</xdr:colOff>
                    <xdr:row>80</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6</xdr:col>
                    <xdr:colOff>571500</xdr:colOff>
                    <xdr:row>78</xdr:row>
                    <xdr:rowOff>171450</xdr:rowOff>
                  </from>
                  <to>
                    <xdr:col>8</xdr:col>
                    <xdr:colOff>0</xdr:colOff>
                    <xdr:row>80</xdr:row>
                    <xdr:rowOff>9525</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0</xdr:col>
                    <xdr:colOff>171450</xdr:colOff>
                    <xdr:row>77</xdr:row>
                    <xdr:rowOff>0</xdr:rowOff>
                  </from>
                  <to>
                    <xdr:col>0</xdr:col>
                    <xdr:colOff>904875</xdr:colOff>
                    <xdr:row>78</xdr:row>
                    <xdr:rowOff>28575</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0</xdr:col>
                    <xdr:colOff>1076325</xdr:colOff>
                    <xdr:row>77</xdr:row>
                    <xdr:rowOff>0</xdr:rowOff>
                  </from>
                  <to>
                    <xdr:col>1</xdr:col>
                    <xdr:colOff>485775</xdr:colOff>
                    <xdr:row>78</xdr:row>
                    <xdr:rowOff>28575</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1</xdr:col>
                    <xdr:colOff>695325</xdr:colOff>
                    <xdr:row>76</xdr:row>
                    <xdr:rowOff>180975</xdr:rowOff>
                  </from>
                  <to>
                    <xdr:col>2</xdr:col>
                    <xdr:colOff>361950</xdr:colOff>
                    <xdr:row>78</xdr:row>
                    <xdr:rowOff>19050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10</xdr:col>
                    <xdr:colOff>104775</xdr:colOff>
                    <xdr:row>7</xdr:row>
                    <xdr:rowOff>0</xdr:rowOff>
                  </from>
                  <to>
                    <xdr:col>11</xdr:col>
                    <xdr:colOff>38100</xdr:colOff>
                    <xdr:row>7</xdr:row>
                    <xdr:rowOff>219075</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10</xdr:col>
                    <xdr:colOff>647700</xdr:colOff>
                    <xdr:row>7</xdr:row>
                    <xdr:rowOff>0</xdr:rowOff>
                  </from>
                  <to>
                    <xdr:col>11</xdr:col>
                    <xdr:colOff>695325</xdr:colOff>
                    <xdr:row>7</xdr:row>
                    <xdr:rowOff>219075</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3</xdr:col>
                    <xdr:colOff>333375</xdr:colOff>
                    <xdr:row>62</xdr:row>
                    <xdr:rowOff>171450</xdr:rowOff>
                  </from>
                  <to>
                    <xdr:col>3</xdr:col>
                    <xdr:colOff>933450</xdr:colOff>
                    <xdr:row>64</xdr:row>
                    <xdr:rowOff>9525</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3</xdr:col>
                    <xdr:colOff>1047750</xdr:colOff>
                    <xdr:row>62</xdr:row>
                    <xdr:rowOff>171450</xdr:rowOff>
                  </from>
                  <to>
                    <xdr:col>4</xdr:col>
                    <xdr:colOff>523875</xdr:colOff>
                    <xdr:row>64</xdr:row>
                    <xdr:rowOff>9525</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3</xdr:col>
                    <xdr:colOff>333375</xdr:colOff>
                    <xdr:row>63</xdr:row>
                    <xdr:rowOff>171450</xdr:rowOff>
                  </from>
                  <to>
                    <xdr:col>3</xdr:col>
                    <xdr:colOff>933450</xdr:colOff>
                    <xdr:row>65</xdr:row>
                    <xdr:rowOff>9525</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3</xdr:col>
                    <xdr:colOff>1047750</xdr:colOff>
                    <xdr:row>63</xdr:row>
                    <xdr:rowOff>171450</xdr:rowOff>
                  </from>
                  <to>
                    <xdr:col>4</xdr:col>
                    <xdr:colOff>523875</xdr:colOff>
                    <xdr:row>65</xdr:row>
                    <xdr:rowOff>9525</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3</xdr:col>
                    <xdr:colOff>333375</xdr:colOff>
                    <xdr:row>64</xdr:row>
                    <xdr:rowOff>171450</xdr:rowOff>
                  </from>
                  <to>
                    <xdr:col>3</xdr:col>
                    <xdr:colOff>933450</xdr:colOff>
                    <xdr:row>66</xdr:row>
                    <xdr:rowOff>9525</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3</xdr:col>
                    <xdr:colOff>1047750</xdr:colOff>
                    <xdr:row>64</xdr:row>
                    <xdr:rowOff>171450</xdr:rowOff>
                  </from>
                  <to>
                    <xdr:col>4</xdr:col>
                    <xdr:colOff>523875</xdr:colOff>
                    <xdr:row>66</xdr:row>
                    <xdr:rowOff>9525</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3</xdr:col>
                    <xdr:colOff>333375</xdr:colOff>
                    <xdr:row>65</xdr:row>
                    <xdr:rowOff>171450</xdr:rowOff>
                  </from>
                  <to>
                    <xdr:col>3</xdr:col>
                    <xdr:colOff>933450</xdr:colOff>
                    <xdr:row>67</xdr:row>
                    <xdr:rowOff>9525</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3</xdr:col>
                    <xdr:colOff>1047750</xdr:colOff>
                    <xdr:row>65</xdr:row>
                    <xdr:rowOff>171450</xdr:rowOff>
                  </from>
                  <to>
                    <xdr:col>4</xdr:col>
                    <xdr:colOff>523875</xdr:colOff>
                    <xdr:row>67</xdr:row>
                    <xdr:rowOff>9525</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3</xdr:col>
                    <xdr:colOff>333375</xdr:colOff>
                    <xdr:row>66</xdr:row>
                    <xdr:rowOff>171450</xdr:rowOff>
                  </from>
                  <to>
                    <xdr:col>3</xdr:col>
                    <xdr:colOff>933450</xdr:colOff>
                    <xdr:row>68</xdr:row>
                    <xdr:rowOff>9525</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3</xdr:col>
                    <xdr:colOff>1047750</xdr:colOff>
                    <xdr:row>66</xdr:row>
                    <xdr:rowOff>171450</xdr:rowOff>
                  </from>
                  <to>
                    <xdr:col>4</xdr:col>
                    <xdr:colOff>523875</xdr:colOff>
                    <xdr:row>68</xdr:row>
                    <xdr:rowOff>9525</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9</xdr:col>
                    <xdr:colOff>295275</xdr:colOff>
                    <xdr:row>77</xdr:row>
                    <xdr:rowOff>0</xdr:rowOff>
                  </from>
                  <to>
                    <xdr:col>9</xdr:col>
                    <xdr:colOff>1009650</xdr:colOff>
                    <xdr:row>78</xdr:row>
                    <xdr:rowOff>28575</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9</xdr:col>
                    <xdr:colOff>295275</xdr:colOff>
                    <xdr:row>77</xdr:row>
                    <xdr:rowOff>161925</xdr:rowOff>
                  </from>
                  <to>
                    <xdr:col>9</xdr:col>
                    <xdr:colOff>1009650</xdr:colOff>
                    <xdr:row>79</xdr:row>
                    <xdr:rowOff>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9</xdr:col>
                    <xdr:colOff>295275</xdr:colOff>
                    <xdr:row>78</xdr:row>
                    <xdr:rowOff>161925</xdr:rowOff>
                  </from>
                  <to>
                    <xdr:col>9</xdr:col>
                    <xdr:colOff>1009650</xdr:colOff>
                    <xdr:row>80</xdr:row>
                    <xdr:rowOff>0</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8</xdr:col>
                    <xdr:colOff>190500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8</xdr:col>
                    <xdr:colOff>190500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8</xdr:col>
                    <xdr:colOff>190500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5</xdr:col>
                    <xdr:colOff>257175</xdr:colOff>
                    <xdr:row>84</xdr:row>
                    <xdr:rowOff>0</xdr:rowOff>
                  </from>
                  <to>
                    <xdr:col>6</xdr:col>
                    <xdr:colOff>495300</xdr:colOff>
                    <xdr:row>85</xdr:row>
                    <xdr:rowOff>28575</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6</xdr:col>
                    <xdr:colOff>571500</xdr:colOff>
                    <xdr:row>84</xdr:row>
                    <xdr:rowOff>0</xdr:rowOff>
                  </from>
                  <to>
                    <xdr:col>8</xdr:col>
                    <xdr:colOff>0</xdr:colOff>
                    <xdr:row>85</xdr:row>
                    <xdr:rowOff>28575</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5</xdr:col>
                    <xdr:colOff>257175</xdr:colOff>
                    <xdr:row>84</xdr:row>
                    <xdr:rowOff>161925</xdr:rowOff>
                  </from>
                  <to>
                    <xdr:col>6</xdr:col>
                    <xdr:colOff>495300</xdr:colOff>
                    <xdr:row>86</xdr:row>
                    <xdr:rowOff>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6</xdr:col>
                    <xdr:colOff>571500</xdr:colOff>
                    <xdr:row>84</xdr:row>
                    <xdr:rowOff>171450</xdr:rowOff>
                  </from>
                  <to>
                    <xdr:col>8</xdr:col>
                    <xdr:colOff>0</xdr:colOff>
                    <xdr:row>86</xdr:row>
                    <xdr:rowOff>9525</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5</xdr:col>
                    <xdr:colOff>257175</xdr:colOff>
                    <xdr:row>85</xdr:row>
                    <xdr:rowOff>161925</xdr:rowOff>
                  </from>
                  <to>
                    <xdr:col>6</xdr:col>
                    <xdr:colOff>495300</xdr:colOff>
                    <xdr:row>87</xdr:row>
                    <xdr:rowOff>0</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from>
                    <xdr:col>6</xdr:col>
                    <xdr:colOff>571500</xdr:colOff>
                    <xdr:row>85</xdr:row>
                    <xdr:rowOff>171450</xdr:rowOff>
                  </from>
                  <to>
                    <xdr:col>8</xdr:col>
                    <xdr:colOff>0</xdr:colOff>
                    <xdr:row>87</xdr:row>
                    <xdr:rowOff>9525</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from>
                    <xdr:col>0</xdr:col>
                    <xdr:colOff>1095375</xdr:colOff>
                    <xdr:row>83</xdr:row>
                    <xdr:rowOff>180975</xdr:rowOff>
                  </from>
                  <to>
                    <xdr:col>1</xdr:col>
                    <xdr:colOff>504825</xdr:colOff>
                    <xdr:row>85</xdr:row>
                    <xdr:rowOff>19050</xdr:rowOff>
                  </to>
                </anchor>
              </controlPr>
            </control>
          </mc:Choice>
        </mc:AlternateContent>
        <mc:AlternateContent xmlns:mc="http://schemas.openxmlformats.org/markup-compatibility/2006">
          <mc:Choice Requires="x14">
            <control shapeId="22573" r:id="rId48" name="Check Box 45">
              <controlPr defaultSize="0" autoFill="0" autoLine="0" autoPict="0">
                <anchor moveWithCells="1">
                  <from>
                    <xdr:col>0</xdr:col>
                    <xdr:colOff>190500</xdr:colOff>
                    <xdr:row>83</xdr:row>
                    <xdr:rowOff>180975</xdr:rowOff>
                  </from>
                  <to>
                    <xdr:col>0</xdr:col>
                    <xdr:colOff>657225</xdr:colOff>
                    <xdr:row>85</xdr:row>
                    <xdr:rowOff>19050</xdr:rowOff>
                  </to>
                </anchor>
              </controlPr>
            </control>
          </mc:Choice>
        </mc:AlternateContent>
        <mc:AlternateContent xmlns:mc="http://schemas.openxmlformats.org/markup-compatibility/2006">
          <mc:Choice Requires="x14">
            <control shapeId="22574" r:id="rId49" name="Check Box 46">
              <controlPr defaultSize="0" autoFill="0" autoLine="0" autoPict="0">
                <anchor moveWithCells="1">
                  <from>
                    <xdr:col>1</xdr:col>
                    <xdr:colOff>704850</xdr:colOff>
                    <xdr:row>83</xdr:row>
                    <xdr:rowOff>171450</xdr:rowOff>
                  </from>
                  <to>
                    <xdr:col>2</xdr:col>
                    <xdr:colOff>371475</xdr:colOff>
                    <xdr:row>85</xdr:row>
                    <xdr:rowOff>9525</xdr:rowOff>
                  </to>
                </anchor>
              </controlPr>
            </control>
          </mc:Choice>
        </mc:AlternateContent>
        <mc:AlternateContent xmlns:mc="http://schemas.openxmlformats.org/markup-compatibility/2006">
          <mc:Choice Requires="x14">
            <control shapeId="22575" r:id="rId50" name="Check Box 47">
              <controlPr defaultSize="0" autoFill="0" autoLine="0" autoPict="0">
                <anchor moveWithCells="1">
                  <from>
                    <xdr:col>9</xdr:col>
                    <xdr:colOff>295275</xdr:colOff>
                    <xdr:row>84</xdr:row>
                    <xdr:rowOff>0</xdr:rowOff>
                  </from>
                  <to>
                    <xdr:col>9</xdr:col>
                    <xdr:colOff>1009650</xdr:colOff>
                    <xdr:row>85</xdr:row>
                    <xdr:rowOff>28575</xdr:rowOff>
                  </to>
                </anchor>
              </controlPr>
            </control>
          </mc:Choice>
        </mc:AlternateContent>
        <mc:AlternateContent xmlns:mc="http://schemas.openxmlformats.org/markup-compatibility/2006">
          <mc:Choice Requires="x14">
            <control shapeId="22576" r:id="rId51" name="Check Box 48">
              <controlPr defaultSize="0" autoFill="0" autoLine="0" autoPict="0">
                <anchor moveWithCells="1">
                  <from>
                    <xdr:col>9</xdr:col>
                    <xdr:colOff>295275</xdr:colOff>
                    <xdr:row>84</xdr:row>
                    <xdr:rowOff>161925</xdr:rowOff>
                  </from>
                  <to>
                    <xdr:col>9</xdr:col>
                    <xdr:colOff>1009650</xdr:colOff>
                    <xdr:row>86</xdr:row>
                    <xdr:rowOff>0</xdr:rowOff>
                  </to>
                </anchor>
              </controlPr>
            </control>
          </mc:Choice>
        </mc:AlternateContent>
        <mc:AlternateContent xmlns:mc="http://schemas.openxmlformats.org/markup-compatibility/2006">
          <mc:Choice Requires="x14">
            <control shapeId="22577" r:id="rId52" name="Check Box 49">
              <controlPr defaultSize="0" autoFill="0" autoLine="0" autoPict="0">
                <anchor moveWithCells="1">
                  <from>
                    <xdr:col>9</xdr:col>
                    <xdr:colOff>295275</xdr:colOff>
                    <xdr:row>85</xdr:row>
                    <xdr:rowOff>161925</xdr:rowOff>
                  </from>
                  <to>
                    <xdr:col>9</xdr:col>
                    <xdr:colOff>1009650</xdr:colOff>
                    <xdr:row>87</xdr:row>
                    <xdr:rowOff>0</xdr:rowOff>
                  </to>
                </anchor>
              </controlPr>
            </control>
          </mc:Choice>
        </mc:AlternateContent>
        <mc:AlternateContent xmlns:mc="http://schemas.openxmlformats.org/markup-compatibility/2006">
          <mc:Choice Requires="x14">
            <control shapeId="22578" r:id="rId53" name="Check Box 50">
              <controlPr defaultSize="0" autoFill="0" autoLine="0" autoPict="0">
                <anchor moveWithCells="1">
                  <from>
                    <xdr:col>0</xdr:col>
                    <xdr:colOff>171450</xdr:colOff>
                    <xdr:row>78</xdr:row>
                    <xdr:rowOff>0</xdr:rowOff>
                  </from>
                  <to>
                    <xdr:col>0</xdr:col>
                    <xdr:colOff>904875</xdr:colOff>
                    <xdr:row>79</xdr:row>
                    <xdr:rowOff>28575</xdr:rowOff>
                  </to>
                </anchor>
              </controlPr>
            </control>
          </mc:Choice>
        </mc:AlternateContent>
        <mc:AlternateContent xmlns:mc="http://schemas.openxmlformats.org/markup-compatibility/2006">
          <mc:Choice Requires="x14">
            <control shapeId="22579" r:id="rId54" name="Check Box 51">
              <controlPr defaultSize="0" autoFill="0" autoLine="0" autoPict="0">
                <anchor moveWithCells="1">
                  <from>
                    <xdr:col>0</xdr:col>
                    <xdr:colOff>1076325</xdr:colOff>
                    <xdr:row>78</xdr:row>
                    <xdr:rowOff>0</xdr:rowOff>
                  </from>
                  <to>
                    <xdr:col>1</xdr:col>
                    <xdr:colOff>485775</xdr:colOff>
                    <xdr:row>79</xdr:row>
                    <xdr:rowOff>28575</xdr:rowOff>
                  </to>
                </anchor>
              </controlPr>
            </control>
          </mc:Choice>
        </mc:AlternateContent>
        <mc:AlternateContent xmlns:mc="http://schemas.openxmlformats.org/markup-compatibility/2006">
          <mc:Choice Requires="x14">
            <control shapeId="22580" r:id="rId55" name="Check Box 52">
              <controlPr defaultSize="0" autoFill="0" autoLine="0" autoPict="0">
                <anchor moveWithCells="1">
                  <from>
                    <xdr:col>1</xdr:col>
                    <xdr:colOff>695325</xdr:colOff>
                    <xdr:row>77</xdr:row>
                    <xdr:rowOff>180975</xdr:rowOff>
                  </from>
                  <to>
                    <xdr:col>2</xdr:col>
                    <xdr:colOff>361950</xdr:colOff>
                    <xdr:row>79</xdr:row>
                    <xdr:rowOff>19050</xdr:rowOff>
                  </to>
                </anchor>
              </controlPr>
            </control>
          </mc:Choice>
        </mc:AlternateContent>
        <mc:AlternateContent xmlns:mc="http://schemas.openxmlformats.org/markup-compatibility/2006">
          <mc:Choice Requires="x14">
            <control shapeId="22581" r:id="rId56" name="Check Box 53">
              <controlPr defaultSize="0" autoFill="0" autoLine="0" autoPict="0">
                <anchor moveWithCells="1">
                  <from>
                    <xdr:col>0</xdr:col>
                    <xdr:colOff>171450</xdr:colOff>
                    <xdr:row>79</xdr:row>
                    <xdr:rowOff>0</xdr:rowOff>
                  </from>
                  <to>
                    <xdr:col>0</xdr:col>
                    <xdr:colOff>904875</xdr:colOff>
                    <xdr:row>80</xdr:row>
                    <xdr:rowOff>28575</xdr:rowOff>
                  </to>
                </anchor>
              </controlPr>
            </control>
          </mc:Choice>
        </mc:AlternateContent>
        <mc:AlternateContent xmlns:mc="http://schemas.openxmlformats.org/markup-compatibility/2006">
          <mc:Choice Requires="x14">
            <control shapeId="22582" r:id="rId57" name="Check Box 54">
              <controlPr defaultSize="0" autoFill="0" autoLine="0" autoPict="0">
                <anchor moveWithCells="1">
                  <from>
                    <xdr:col>0</xdr:col>
                    <xdr:colOff>1076325</xdr:colOff>
                    <xdr:row>79</xdr:row>
                    <xdr:rowOff>0</xdr:rowOff>
                  </from>
                  <to>
                    <xdr:col>1</xdr:col>
                    <xdr:colOff>485775</xdr:colOff>
                    <xdr:row>80</xdr:row>
                    <xdr:rowOff>28575</xdr:rowOff>
                  </to>
                </anchor>
              </controlPr>
            </control>
          </mc:Choice>
        </mc:AlternateContent>
        <mc:AlternateContent xmlns:mc="http://schemas.openxmlformats.org/markup-compatibility/2006">
          <mc:Choice Requires="x14">
            <control shapeId="22583" r:id="rId58" name="Check Box 55">
              <controlPr defaultSize="0" autoFill="0" autoLine="0" autoPict="0">
                <anchor moveWithCells="1">
                  <from>
                    <xdr:col>1</xdr:col>
                    <xdr:colOff>695325</xdr:colOff>
                    <xdr:row>78</xdr:row>
                    <xdr:rowOff>180975</xdr:rowOff>
                  </from>
                  <to>
                    <xdr:col>2</xdr:col>
                    <xdr:colOff>361950</xdr:colOff>
                    <xdr:row>80</xdr:row>
                    <xdr:rowOff>19050</xdr:rowOff>
                  </to>
                </anchor>
              </controlPr>
            </control>
          </mc:Choice>
        </mc:AlternateContent>
        <mc:AlternateContent xmlns:mc="http://schemas.openxmlformats.org/markup-compatibility/2006">
          <mc:Choice Requires="x14">
            <control shapeId="22584" r:id="rId59" name="Check Box 56">
              <controlPr defaultSize="0" autoFill="0" autoLine="0" autoPict="0">
                <anchor moveWithCells="1">
                  <from>
                    <xdr:col>0</xdr:col>
                    <xdr:colOff>1095375</xdr:colOff>
                    <xdr:row>84</xdr:row>
                    <xdr:rowOff>180975</xdr:rowOff>
                  </from>
                  <to>
                    <xdr:col>1</xdr:col>
                    <xdr:colOff>504825</xdr:colOff>
                    <xdr:row>86</xdr:row>
                    <xdr:rowOff>19050</xdr:rowOff>
                  </to>
                </anchor>
              </controlPr>
            </control>
          </mc:Choice>
        </mc:AlternateContent>
        <mc:AlternateContent xmlns:mc="http://schemas.openxmlformats.org/markup-compatibility/2006">
          <mc:Choice Requires="x14">
            <control shapeId="22585" r:id="rId60" name="Check Box 57">
              <controlPr defaultSize="0" autoFill="0" autoLine="0" autoPict="0">
                <anchor moveWithCells="1">
                  <from>
                    <xdr:col>0</xdr:col>
                    <xdr:colOff>190500</xdr:colOff>
                    <xdr:row>84</xdr:row>
                    <xdr:rowOff>180975</xdr:rowOff>
                  </from>
                  <to>
                    <xdr:col>0</xdr:col>
                    <xdr:colOff>657225</xdr:colOff>
                    <xdr:row>86</xdr:row>
                    <xdr:rowOff>19050</xdr:rowOff>
                  </to>
                </anchor>
              </controlPr>
            </control>
          </mc:Choice>
        </mc:AlternateContent>
        <mc:AlternateContent xmlns:mc="http://schemas.openxmlformats.org/markup-compatibility/2006">
          <mc:Choice Requires="x14">
            <control shapeId="22586" r:id="rId61" name="Check Box 58">
              <controlPr defaultSize="0" autoFill="0" autoLine="0" autoPict="0">
                <anchor moveWithCells="1">
                  <from>
                    <xdr:col>1</xdr:col>
                    <xdr:colOff>704850</xdr:colOff>
                    <xdr:row>84</xdr:row>
                    <xdr:rowOff>171450</xdr:rowOff>
                  </from>
                  <to>
                    <xdr:col>2</xdr:col>
                    <xdr:colOff>371475</xdr:colOff>
                    <xdr:row>86</xdr:row>
                    <xdr:rowOff>9525</xdr:rowOff>
                  </to>
                </anchor>
              </controlPr>
            </control>
          </mc:Choice>
        </mc:AlternateContent>
        <mc:AlternateContent xmlns:mc="http://schemas.openxmlformats.org/markup-compatibility/2006">
          <mc:Choice Requires="x14">
            <control shapeId="22587" r:id="rId62" name="Check Box 59">
              <controlPr defaultSize="0" autoFill="0" autoLine="0" autoPict="0">
                <anchor moveWithCells="1">
                  <from>
                    <xdr:col>0</xdr:col>
                    <xdr:colOff>1095375</xdr:colOff>
                    <xdr:row>85</xdr:row>
                    <xdr:rowOff>180975</xdr:rowOff>
                  </from>
                  <to>
                    <xdr:col>1</xdr:col>
                    <xdr:colOff>504825</xdr:colOff>
                    <xdr:row>87</xdr:row>
                    <xdr:rowOff>19050</xdr:rowOff>
                  </to>
                </anchor>
              </controlPr>
            </control>
          </mc:Choice>
        </mc:AlternateContent>
        <mc:AlternateContent xmlns:mc="http://schemas.openxmlformats.org/markup-compatibility/2006">
          <mc:Choice Requires="x14">
            <control shapeId="22588" r:id="rId63" name="Check Box 60">
              <controlPr defaultSize="0" autoFill="0" autoLine="0" autoPict="0">
                <anchor moveWithCells="1">
                  <from>
                    <xdr:col>0</xdr:col>
                    <xdr:colOff>190500</xdr:colOff>
                    <xdr:row>85</xdr:row>
                    <xdr:rowOff>180975</xdr:rowOff>
                  </from>
                  <to>
                    <xdr:col>0</xdr:col>
                    <xdr:colOff>657225</xdr:colOff>
                    <xdr:row>87</xdr:row>
                    <xdr:rowOff>19050</xdr:rowOff>
                  </to>
                </anchor>
              </controlPr>
            </control>
          </mc:Choice>
        </mc:AlternateContent>
        <mc:AlternateContent xmlns:mc="http://schemas.openxmlformats.org/markup-compatibility/2006">
          <mc:Choice Requires="x14">
            <control shapeId="22589" r:id="rId64" name="Check Box 61">
              <controlPr defaultSize="0" autoFill="0" autoLine="0" autoPict="0">
                <anchor moveWithCells="1">
                  <from>
                    <xdr:col>1</xdr:col>
                    <xdr:colOff>704850</xdr:colOff>
                    <xdr:row>85</xdr:row>
                    <xdr:rowOff>171450</xdr:rowOff>
                  </from>
                  <to>
                    <xdr:col>2</xdr:col>
                    <xdr:colOff>371475</xdr:colOff>
                    <xdr:row>87</xdr:row>
                    <xdr:rowOff>9525</xdr:rowOff>
                  </to>
                </anchor>
              </controlPr>
            </control>
          </mc:Choice>
        </mc:AlternateContent>
        <mc:AlternateContent xmlns:mc="http://schemas.openxmlformats.org/markup-compatibility/2006">
          <mc:Choice Requires="x14">
            <control shapeId="22590" r:id="rId65" name="Check Box 62">
              <controlPr defaultSize="0" autoFill="0" autoLine="0" autoPict="0">
                <anchor moveWithCells="1">
                  <from>
                    <xdr:col>3</xdr:col>
                    <xdr:colOff>333375</xdr:colOff>
                    <xdr:row>72</xdr:row>
                    <xdr:rowOff>0</xdr:rowOff>
                  </from>
                  <to>
                    <xdr:col>3</xdr:col>
                    <xdr:colOff>933450</xdr:colOff>
                    <xdr:row>73</xdr:row>
                    <xdr:rowOff>28575</xdr:rowOff>
                  </to>
                </anchor>
              </controlPr>
            </control>
          </mc:Choice>
        </mc:AlternateContent>
        <mc:AlternateContent xmlns:mc="http://schemas.openxmlformats.org/markup-compatibility/2006">
          <mc:Choice Requires="x14">
            <control shapeId="22591" r:id="rId66" name="Check Box 63">
              <controlPr defaultSize="0" autoFill="0" autoLine="0" autoPict="0">
                <anchor moveWithCells="1">
                  <from>
                    <xdr:col>3</xdr:col>
                    <xdr:colOff>1047750</xdr:colOff>
                    <xdr:row>72</xdr:row>
                    <xdr:rowOff>0</xdr:rowOff>
                  </from>
                  <to>
                    <xdr:col>4</xdr:col>
                    <xdr:colOff>523875</xdr:colOff>
                    <xdr:row>73</xdr:row>
                    <xdr:rowOff>28575</xdr:rowOff>
                  </to>
                </anchor>
              </controlPr>
            </control>
          </mc:Choice>
        </mc:AlternateContent>
        <mc:AlternateContent xmlns:mc="http://schemas.openxmlformats.org/markup-compatibility/2006">
          <mc:Choice Requires="x14">
            <control shapeId="22592" r:id="rId67" name="Check Box 64">
              <controlPr defaultSize="0" autoFill="0" autoLine="0" autoPict="0">
                <anchor moveWithCells="1">
                  <from>
                    <xdr:col>10</xdr:col>
                    <xdr:colOff>104775</xdr:colOff>
                    <xdr:row>19</xdr:row>
                    <xdr:rowOff>0</xdr:rowOff>
                  </from>
                  <to>
                    <xdr:col>11</xdr:col>
                    <xdr:colOff>38100</xdr:colOff>
                    <xdr:row>20</xdr:row>
                    <xdr:rowOff>28575</xdr:rowOff>
                  </to>
                </anchor>
              </controlPr>
            </control>
          </mc:Choice>
        </mc:AlternateContent>
        <mc:AlternateContent xmlns:mc="http://schemas.openxmlformats.org/markup-compatibility/2006">
          <mc:Choice Requires="x14">
            <control shapeId="22593" r:id="rId68" name="Check Box 65">
              <controlPr defaultSize="0" autoFill="0" autoLine="0" autoPict="0">
                <anchor moveWithCells="1">
                  <from>
                    <xdr:col>10</xdr:col>
                    <xdr:colOff>647700</xdr:colOff>
                    <xdr:row>19</xdr:row>
                    <xdr:rowOff>0</xdr:rowOff>
                  </from>
                  <to>
                    <xdr:col>11</xdr:col>
                    <xdr:colOff>695325</xdr:colOff>
                    <xdr:row>20</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P1225"/>
  <sheetViews>
    <sheetView zoomScaleNormal="100" workbookViewId="0">
      <selection activeCell="B9" sqref="B9:F9"/>
    </sheetView>
  </sheetViews>
  <sheetFormatPr defaultColWidth="9.140625" defaultRowHeight="15" x14ac:dyDescent="0.25"/>
  <cols>
    <col min="1" max="1" width="9.140625" style="138"/>
    <col min="2" max="4" width="9.140625" style="12"/>
    <col min="5" max="5" width="7.7109375" style="12" customWidth="1"/>
    <col min="6" max="6" width="7" style="12" customWidth="1"/>
    <col min="7" max="8" width="9.140625" style="12"/>
    <col min="9" max="9" width="7.85546875" style="12" customWidth="1"/>
    <col min="10" max="12" width="9.140625" style="12"/>
    <col min="13" max="13" width="20.7109375" style="12" customWidth="1"/>
    <col min="14" max="14" width="9.140625" style="12"/>
    <col min="15" max="15" width="7" style="12" customWidth="1"/>
    <col min="16" max="120" width="9.140625" style="138"/>
    <col min="121" max="16384" width="9.140625" style="12"/>
  </cols>
  <sheetData>
    <row r="1" spans="1:120" s="34" customFormat="1" ht="15.75" customHeight="1" x14ac:dyDescent="0.25">
      <c r="A1" s="138"/>
      <c r="B1" s="216"/>
      <c r="C1" s="217"/>
      <c r="D1" s="217"/>
      <c r="E1" s="579" t="s">
        <v>358</v>
      </c>
      <c r="F1" s="579"/>
      <c r="G1" s="579"/>
      <c r="H1" s="579"/>
      <c r="I1" s="579"/>
      <c r="J1" s="579"/>
      <c r="K1" s="579"/>
      <c r="L1" s="579"/>
      <c r="M1" s="579"/>
      <c r="N1" s="579"/>
      <c r="O1" s="104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row>
    <row r="2" spans="1:120" s="34" customFormat="1" ht="15" customHeight="1" x14ac:dyDescent="0.25">
      <c r="A2" s="138"/>
      <c r="B2" s="213"/>
      <c r="C2" s="214"/>
      <c r="D2" s="218"/>
      <c r="E2" s="1049"/>
      <c r="F2" s="1049"/>
      <c r="G2" s="1049"/>
      <c r="H2" s="1049"/>
      <c r="I2" s="1049"/>
      <c r="J2" s="1049"/>
      <c r="K2" s="1049"/>
      <c r="L2" s="1049"/>
      <c r="M2" s="1049"/>
      <c r="N2" s="1049"/>
      <c r="O2" s="1050"/>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row>
    <row r="3" spans="1:120" s="34" customFormat="1" ht="15.6" customHeight="1" x14ac:dyDescent="0.25">
      <c r="A3" s="138"/>
      <c r="B3" s="213"/>
      <c r="C3" s="214"/>
      <c r="D3" s="219"/>
      <c r="E3" s="1049"/>
      <c r="F3" s="1049"/>
      <c r="G3" s="1049"/>
      <c r="H3" s="1049"/>
      <c r="I3" s="1049"/>
      <c r="J3" s="1049"/>
      <c r="K3" s="1049"/>
      <c r="L3" s="1049"/>
      <c r="M3" s="1049"/>
      <c r="N3" s="1049"/>
      <c r="O3" s="1050"/>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row>
    <row r="4" spans="1:120" s="34" customFormat="1" ht="20.25" customHeight="1" x14ac:dyDescent="0.25">
      <c r="A4" s="138"/>
      <c r="B4" s="213"/>
      <c r="C4" s="214"/>
      <c r="D4" s="219"/>
      <c r="E4" s="1049"/>
      <c r="F4" s="1049"/>
      <c r="G4" s="1049"/>
      <c r="H4" s="1049"/>
      <c r="I4" s="1049"/>
      <c r="J4" s="1049"/>
      <c r="K4" s="1049"/>
      <c r="L4" s="1049"/>
      <c r="M4" s="1049"/>
      <c r="N4" s="1049"/>
      <c r="O4" s="1050"/>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row>
    <row r="5" spans="1:120" ht="18.75" x14ac:dyDescent="0.3">
      <c r="B5" s="1020" t="s">
        <v>0</v>
      </c>
      <c r="C5" s="1021"/>
      <c r="D5" s="1021"/>
      <c r="E5" s="1021"/>
      <c r="F5" s="1021"/>
      <c r="G5" s="1021"/>
      <c r="H5" s="220"/>
      <c r="I5" s="220"/>
      <c r="J5" s="1021" t="s">
        <v>1</v>
      </c>
      <c r="K5" s="1021"/>
      <c r="L5" s="1021"/>
      <c r="M5" s="1021"/>
      <c r="N5" s="1021"/>
      <c r="O5" s="1022"/>
    </row>
    <row r="6" spans="1:120" ht="6" customHeight="1" x14ac:dyDescent="0.25">
      <c r="B6" s="1023"/>
      <c r="C6" s="1024"/>
      <c r="D6" s="1024"/>
      <c r="E6" s="1024"/>
      <c r="F6" s="1024"/>
      <c r="G6" s="1024"/>
      <c r="H6" s="1024"/>
      <c r="I6" s="1024"/>
      <c r="J6" s="1024"/>
      <c r="K6" s="1024"/>
      <c r="L6" s="1024"/>
      <c r="M6" s="1024"/>
      <c r="N6" s="1024"/>
      <c r="O6" s="1025"/>
    </row>
    <row r="7" spans="1:120" x14ac:dyDescent="0.25">
      <c r="B7" s="1026" t="s">
        <v>395</v>
      </c>
      <c r="C7" s="1027"/>
      <c r="D7" s="1027"/>
      <c r="E7" s="1027"/>
      <c r="F7" s="1027"/>
      <c r="G7" s="993">
        <v>0</v>
      </c>
      <c r="H7" s="993"/>
      <c r="I7" s="214"/>
      <c r="J7" s="992" t="s">
        <v>4</v>
      </c>
      <c r="K7" s="992"/>
      <c r="L7" s="992"/>
      <c r="M7" s="992"/>
      <c r="N7" s="1000">
        <f>G39</f>
        <v>0</v>
      </c>
      <c r="O7" s="1001"/>
    </row>
    <row r="8" spans="1:120" x14ac:dyDescent="0.25">
      <c r="B8" s="1026" t="s">
        <v>262</v>
      </c>
      <c r="C8" s="1027"/>
      <c r="D8" s="1027"/>
      <c r="E8" s="1027"/>
      <c r="F8" s="1027"/>
      <c r="G8" s="1028">
        <f>Application!J3</f>
        <v>0</v>
      </c>
      <c r="H8" s="1028"/>
      <c r="I8" s="214"/>
      <c r="J8" s="992" t="s">
        <v>396</v>
      </c>
      <c r="K8" s="992"/>
      <c r="L8" s="992"/>
      <c r="M8" s="992"/>
      <c r="N8" s="1000">
        <f>N39</f>
        <v>0</v>
      </c>
      <c r="O8" s="1001"/>
    </row>
    <row r="9" spans="1:120" x14ac:dyDescent="0.25">
      <c r="B9" s="996"/>
      <c r="C9" s="997"/>
      <c r="D9" s="997"/>
      <c r="E9" s="997"/>
      <c r="F9" s="997"/>
      <c r="G9" s="993">
        <v>0</v>
      </c>
      <c r="H9" s="993"/>
      <c r="I9" s="214"/>
      <c r="J9" s="992" t="s">
        <v>208</v>
      </c>
      <c r="K9" s="992"/>
      <c r="L9" s="992"/>
      <c r="M9" s="992"/>
      <c r="N9" s="1000">
        <f>G57</f>
        <v>0</v>
      </c>
      <c r="O9" s="1001"/>
    </row>
    <row r="10" spans="1:120" x14ac:dyDescent="0.25">
      <c r="B10" s="996"/>
      <c r="C10" s="997"/>
      <c r="D10" s="997"/>
      <c r="E10" s="997"/>
      <c r="F10" s="997"/>
      <c r="G10" s="993">
        <v>0</v>
      </c>
      <c r="H10" s="993"/>
      <c r="I10" s="214"/>
      <c r="J10" s="992" t="s">
        <v>203</v>
      </c>
      <c r="K10" s="992"/>
      <c r="L10" s="992"/>
      <c r="M10" s="992"/>
      <c r="N10" s="1000">
        <f>N57</f>
        <v>0</v>
      </c>
      <c r="O10" s="1001"/>
    </row>
    <row r="11" spans="1:120" x14ac:dyDescent="0.25">
      <c r="B11" s="996"/>
      <c r="C11" s="997"/>
      <c r="D11" s="997"/>
      <c r="E11" s="997"/>
      <c r="F11" s="997"/>
      <c r="G11" s="993">
        <v>0</v>
      </c>
      <c r="H11" s="993"/>
      <c r="I11" s="214"/>
      <c r="J11" s="992" t="s">
        <v>397</v>
      </c>
      <c r="K11" s="992"/>
      <c r="L11" s="992"/>
      <c r="M11" s="992"/>
      <c r="N11" s="1000">
        <f>G75</f>
        <v>0</v>
      </c>
      <c r="O11" s="1001"/>
    </row>
    <row r="12" spans="1:120" x14ac:dyDescent="0.25">
      <c r="B12" s="996"/>
      <c r="C12" s="997"/>
      <c r="D12" s="997"/>
      <c r="E12" s="997"/>
      <c r="F12" s="997"/>
      <c r="G12" s="993">
        <v>0</v>
      </c>
      <c r="H12" s="993"/>
      <c r="I12" s="214"/>
      <c r="J12" s="992" t="s">
        <v>370</v>
      </c>
      <c r="K12" s="992"/>
      <c r="L12" s="992"/>
      <c r="M12" s="992"/>
      <c r="N12" s="1000">
        <f>N75</f>
        <v>0</v>
      </c>
      <c r="O12" s="1001"/>
    </row>
    <row r="13" spans="1:120" x14ac:dyDescent="0.25">
      <c r="B13" s="996"/>
      <c r="C13" s="997"/>
      <c r="D13" s="997"/>
      <c r="E13" s="997"/>
      <c r="F13" s="997"/>
      <c r="G13" s="993">
        <v>0</v>
      </c>
      <c r="H13" s="993"/>
      <c r="I13" s="214"/>
      <c r="J13" s="992" t="s">
        <v>392</v>
      </c>
      <c r="K13" s="992"/>
      <c r="L13" s="992"/>
      <c r="M13" s="992"/>
      <c r="N13" s="1058">
        <f>SUM(G8*0.02)</f>
        <v>0</v>
      </c>
      <c r="O13" s="1059"/>
    </row>
    <row r="14" spans="1:120" x14ac:dyDescent="0.25">
      <c r="B14" s="996"/>
      <c r="C14" s="997"/>
      <c r="D14" s="997"/>
      <c r="E14" s="997"/>
      <c r="F14" s="997"/>
      <c r="G14" s="993">
        <v>0</v>
      </c>
      <c r="H14" s="993"/>
      <c r="I14" s="214"/>
      <c r="J14" s="992" t="s">
        <v>5</v>
      </c>
      <c r="K14" s="992"/>
      <c r="L14" s="992"/>
      <c r="M14" s="992"/>
      <c r="N14" s="994">
        <v>350</v>
      </c>
      <c r="O14" s="995"/>
    </row>
    <row r="15" spans="1:120" x14ac:dyDescent="0.25">
      <c r="B15" s="996"/>
      <c r="C15" s="997"/>
      <c r="D15" s="997"/>
      <c r="E15" s="997"/>
      <c r="F15" s="997"/>
      <c r="G15" s="993">
        <v>0</v>
      </c>
      <c r="H15" s="993"/>
      <c r="I15" s="214"/>
      <c r="J15" s="992" t="s">
        <v>6</v>
      </c>
      <c r="K15" s="992"/>
      <c r="L15" s="992"/>
      <c r="M15" s="992"/>
      <c r="N15" s="994">
        <v>29.25</v>
      </c>
      <c r="O15" s="995"/>
    </row>
    <row r="16" spans="1:120" x14ac:dyDescent="0.25">
      <c r="B16" s="998"/>
      <c r="C16" s="999"/>
      <c r="D16" s="999"/>
      <c r="E16" s="999"/>
      <c r="F16" s="999"/>
      <c r="G16" s="993">
        <v>0</v>
      </c>
      <c r="H16" s="993"/>
      <c r="I16" s="214"/>
      <c r="J16" s="992"/>
      <c r="K16" s="992"/>
      <c r="L16" s="992"/>
      <c r="M16" s="992"/>
      <c r="N16" s="994"/>
      <c r="O16" s="995"/>
    </row>
    <row r="17" spans="2:15" x14ac:dyDescent="0.25">
      <c r="B17" s="998"/>
      <c r="C17" s="999"/>
      <c r="D17" s="999"/>
      <c r="E17" s="999"/>
      <c r="F17" s="999"/>
      <c r="G17" s="993">
        <v>0</v>
      </c>
      <c r="H17" s="993"/>
      <c r="I17" s="214"/>
      <c r="J17" s="992"/>
      <c r="K17" s="992"/>
      <c r="L17" s="992"/>
      <c r="M17" s="992"/>
      <c r="N17" s="1000"/>
      <c r="O17" s="1001"/>
    </row>
    <row r="18" spans="2:15" x14ac:dyDescent="0.25">
      <c r="B18" s="998"/>
      <c r="C18" s="999"/>
      <c r="D18" s="999"/>
      <c r="E18" s="999"/>
      <c r="F18" s="999"/>
      <c r="G18" s="993">
        <v>0</v>
      </c>
      <c r="H18" s="993"/>
      <c r="I18" s="214"/>
      <c r="J18" s="992"/>
      <c r="K18" s="992"/>
      <c r="L18" s="992"/>
      <c r="M18" s="992"/>
      <c r="N18" s="1000"/>
      <c r="O18" s="1001"/>
    </row>
    <row r="19" spans="2:15" x14ac:dyDescent="0.25">
      <c r="B19" s="998"/>
      <c r="C19" s="999"/>
      <c r="D19" s="999"/>
      <c r="E19" s="999"/>
      <c r="F19" s="999"/>
      <c r="G19" s="993">
        <v>0</v>
      </c>
      <c r="H19" s="993"/>
      <c r="I19" s="214"/>
      <c r="J19" s="992"/>
      <c r="K19" s="992"/>
      <c r="L19" s="992"/>
      <c r="M19" s="992"/>
      <c r="N19" s="1000"/>
      <c r="O19" s="1001"/>
    </row>
    <row r="20" spans="2:15" x14ac:dyDescent="0.25">
      <c r="B20" s="998"/>
      <c r="C20" s="999"/>
      <c r="D20" s="999"/>
      <c r="E20" s="999"/>
      <c r="F20" s="999"/>
      <c r="G20" s="993">
        <v>0</v>
      </c>
      <c r="H20" s="993"/>
      <c r="I20" s="214"/>
      <c r="J20" s="992"/>
      <c r="K20" s="992"/>
      <c r="L20" s="992"/>
      <c r="M20" s="992"/>
      <c r="N20" s="1000"/>
      <c r="O20" s="1001"/>
    </row>
    <row r="21" spans="2:15" x14ac:dyDescent="0.25">
      <c r="B21" s="1014" t="s">
        <v>2</v>
      </c>
      <c r="C21" s="1015"/>
      <c r="D21" s="1015"/>
      <c r="E21" s="1015"/>
      <c r="F21" s="1015"/>
      <c r="G21" s="1016">
        <f>SUM(G7:H20)</f>
        <v>0</v>
      </c>
      <c r="H21" s="1016"/>
      <c r="I21" s="214"/>
      <c r="J21" s="1017" t="s">
        <v>3</v>
      </c>
      <c r="K21" s="1017"/>
      <c r="L21" s="1017"/>
      <c r="M21" s="1017"/>
      <c r="N21" s="1018">
        <f>SUM(N7:O20)</f>
        <v>379.25</v>
      </c>
      <c r="O21" s="1019"/>
    </row>
    <row r="22" spans="2:15" x14ac:dyDescent="0.25">
      <c r="B22" s="213"/>
      <c r="C22" s="214"/>
      <c r="D22" s="214"/>
      <c r="E22" s="214"/>
      <c r="F22" s="214"/>
      <c r="G22" s="214"/>
      <c r="H22" s="214"/>
      <c r="I22" s="214"/>
      <c r="J22" s="214"/>
      <c r="K22" s="214"/>
      <c r="L22" s="214"/>
      <c r="M22" s="214"/>
      <c r="N22" s="214"/>
      <c r="O22" s="215"/>
    </row>
    <row r="23" spans="2:15" x14ac:dyDescent="0.25">
      <c r="B23" s="1002" t="s">
        <v>8</v>
      </c>
      <c r="C23" s="1003"/>
      <c r="D23" s="1003"/>
      <c r="E23" s="1003"/>
      <c r="F23" s="1003"/>
      <c r="G23" s="1003"/>
      <c r="H23" s="1004"/>
      <c r="I23" s="214"/>
      <c r="J23" s="1008" t="s">
        <v>9</v>
      </c>
      <c r="K23" s="1003"/>
      <c r="L23" s="1003"/>
      <c r="M23" s="1003"/>
      <c r="N23" s="1003"/>
      <c r="O23" s="1009"/>
    </row>
    <row r="24" spans="2:15" x14ac:dyDescent="0.25">
      <c r="B24" s="1005" t="s">
        <v>405</v>
      </c>
      <c r="C24" s="1006"/>
      <c r="D24" s="1006"/>
      <c r="E24" s="1006"/>
      <c r="F24" s="1006"/>
      <c r="G24" s="1006"/>
      <c r="H24" s="1007"/>
      <c r="I24" s="214"/>
      <c r="J24" s="1010" t="s">
        <v>204</v>
      </c>
      <c r="K24" s="1006"/>
      <c r="L24" s="1006"/>
      <c r="M24" s="1006"/>
      <c r="N24" s="1006"/>
      <c r="O24" s="1011"/>
    </row>
    <row r="25" spans="2:15" x14ac:dyDescent="0.25">
      <c r="B25" s="1012"/>
      <c r="C25" s="1013"/>
      <c r="D25" s="1013"/>
      <c r="E25" s="1013"/>
      <c r="F25" s="1013"/>
      <c r="G25" s="1031">
        <v>0</v>
      </c>
      <c r="H25" s="1031"/>
      <c r="I25" s="214"/>
      <c r="J25" s="1013"/>
      <c r="K25" s="1013"/>
      <c r="L25" s="1013"/>
      <c r="M25" s="1013"/>
      <c r="N25" s="1031">
        <v>0</v>
      </c>
      <c r="O25" s="1033"/>
    </row>
    <row r="26" spans="2:15" x14ac:dyDescent="0.25">
      <c r="B26" s="1012"/>
      <c r="C26" s="1013"/>
      <c r="D26" s="1013"/>
      <c r="E26" s="1013"/>
      <c r="F26" s="1013"/>
      <c r="G26" s="1031">
        <v>0</v>
      </c>
      <c r="H26" s="1031"/>
      <c r="I26" s="214"/>
      <c r="J26" s="1013"/>
      <c r="K26" s="1013"/>
      <c r="L26" s="1013"/>
      <c r="M26" s="1013"/>
      <c r="N26" s="1031">
        <v>0</v>
      </c>
      <c r="O26" s="1033"/>
    </row>
    <row r="27" spans="2:15" x14ac:dyDescent="0.25">
      <c r="B27" s="1012"/>
      <c r="C27" s="1013"/>
      <c r="D27" s="1013"/>
      <c r="E27" s="1013"/>
      <c r="F27" s="1013"/>
      <c r="G27" s="1031">
        <v>0</v>
      </c>
      <c r="H27" s="1031"/>
      <c r="I27" s="214"/>
      <c r="J27" s="1013"/>
      <c r="K27" s="1013"/>
      <c r="L27" s="1013"/>
      <c r="M27" s="1013"/>
      <c r="N27" s="1031">
        <v>0</v>
      </c>
      <c r="O27" s="1033"/>
    </row>
    <row r="28" spans="2:15" x14ac:dyDescent="0.25">
      <c r="B28" s="1012"/>
      <c r="C28" s="1013"/>
      <c r="D28" s="1013"/>
      <c r="E28" s="1013"/>
      <c r="F28" s="1013"/>
      <c r="G28" s="1031">
        <v>0</v>
      </c>
      <c r="H28" s="1031"/>
      <c r="I28" s="214"/>
      <c r="J28" s="1013"/>
      <c r="K28" s="1013"/>
      <c r="L28" s="1013"/>
      <c r="M28" s="1013"/>
      <c r="N28" s="1031">
        <v>0</v>
      </c>
      <c r="O28" s="1033"/>
    </row>
    <row r="29" spans="2:15" x14ac:dyDescent="0.25">
      <c r="B29" s="1012"/>
      <c r="C29" s="1013"/>
      <c r="D29" s="1013"/>
      <c r="E29" s="1013"/>
      <c r="F29" s="1013"/>
      <c r="G29" s="1031">
        <v>0</v>
      </c>
      <c r="H29" s="1031"/>
      <c r="I29" s="214"/>
      <c r="J29" s="1013"/>
      <c r="K29" s="1013"/>
      <c r="L29" s="1013"/>
      <c r="M29" s="1013"/>
      <c r="N29" s="1031">
        <v>0</v>
      </c>
      <c r="O29" s="1033"/>
    </row>
    <row r="30" spans="2:15" x14ac:dyDescent="0.25">
      <c r="B30" s="1012"/>
      <c r="C30" s="1013"/>
      <c r="D30" s="1013"/>
      <c r="E30" s="1013"/>
      <c r="F30" s="1013"/>
      <c r="G30" s="1031">
        <v>0</v>
      </c>
      <c r="H30" s="1031"/>
      <c r="I30" s="214"/>
      <c r="J30" s="1013"/>
      <c r="K30" s="1013"/>
      <c r="L30" s="1013"/>
      <c r="M30" s="1013"/>
      <c r="N30" s="1031">
        <v>0</v>
      </c>
      <c r="O30" s="1033"/>
    </row>
    <row r="31" spans="2:15" x14ac:dyDescent="0.25">
      <c r="B31" s="1012"/>
      <c r="C31" s="1013"/>
      <c r="D31" s="1013"/>
      <c r="E31" s="1013"/>
      <c r="F31" s="1013"/>
      <c r="G31" s="1031">
        <v>0</v>
      </c>
      <c r="H31" s="1031"/>
      <c r="I31" s="214"/>
      <c r="J31" s="1013"/>
      <c r="K31" s="1013"/>
      <c r="L31" s="1013"/>
      <c r="M31" s="1013"/>
      <c r="N31" s="1031">
        <v>0</v>
      </c>
      <c r="O31" s="1033"/>
    </row>
    <row r="32" spans="2:15" x14ac:dyDescent="0.25">
      <c r="B32" s="1012"/>
      <c r="C32" s="1013"/>
      <c r="D32" s="1013"/>
      <c r="E32" s="1013"/>
      <c r="F32" s="1013"/>
      <c r="G32" s="1031">
        <v>0</v>
      </c>
      <c r="H32" s="1031"/>
      <c r="I32" s="214"/>
      <c r="J32" s="1013"/>
      <c r="K32" s="1013"/>
      <c r="L32" s="1013"/>
      <c r="M32" s="1013"/>
      <c r="N32" s="1031">
        <v>0</v>
      </c>
      <c r="O32" s="1033"/>
    </row>
    <row r="33" spans="2:15" x14ac:dyDescent="0.25">
      <c r="B33" s="1012"/>
      <c r="C33" s="1013"/>
      <c r="D33" s="1013"/>
      <c r="E33" s="1013"/>
      <c r="F33" s="1013"/>
      <c r="G33" s="1031">
        <v>0</v>
      </c>
      <c r="H33" s="1031"/>
      <c r="I33" s="214"/>
      <c r="J33" s="1013"/>
      <c r="K33" s="1013"/>
      <c r="L33" s="1013"/>
      <c r="M33" s="1013"/>
      <c r="N33" s="1031">
        <v>0</v>
      </c>
      <c r="O33" s="1033"/>
    </row>
    <row r="34" spans="2:15" x14ac:dyDescent="0.25">
      <c r="B34" s="1012"/>
      <c r="C34" s="1013"/>
      <c r="D34" s="1013"/>
      <c r="E34" s="1013"/>
      <c r="F34" s="1013"/>
      <c r="G34" s="1031">
        <v>0</v>
      </c>
      <c r="H34" s="1031"/>
      <c r="I34" s="214"/>
      <c r="J34" s="1013"/>
      <c r="K34" s="1013"/>
      <c r="L34" s="1013"/>
      <c r="M34" s="1013"/>
      <c r="N34" s="1031">
        <v>0</v>
      </c>
      <c r="O34" s="1033"/>
    </row>
    <row r="35" spans="2:15" x14ac:dyDescent="0.25">
      <c r="B35" s="1012"/>
      <c r="C35" s="1013"/>
      <c r="D35" s="1013"/>
      <c r="E35" s="1013"/>
      <c r="F35" s="1013"/>
      <c r="G35" s="1031">
        <v>0</v>
      </c>
      <c r="H35" s="1031"/>
      <c r="I35" s="214"/>
      <c r="J35" s="1013"/>
      <c r="K35" s="1013"/>
      <c r="L35" s="1013"/>
      <c r="M35" s="1013"/>
      <c r="N35" s="1031">
        <v>0</v>
      </c>
      <c r="O35" s="1033"/>
    </row>
    <row r="36" spans="2:15" x14ac:dyDescent="0.25">
      <c r="B36" s="1012"/>
      <c r="C36" s="1013"/>
      <c r="D36" s="1013"/>
      <c r="E36" s="1013"/>
      <c r="F36" s="1013"/>
      <c r="G36" s="1031">
        <v>0</v>
      </c>
      <c r="H36" s="1031"/>
      <c r="I36" s="214"/>
      <c r="J36" s="1013"/>
      <c r="K36" s="1013"/>
      <c r="L36" s="1013"/>
      <c r="M36" s="1013"/>
      <c r="N36" s="1031">
        <v>0</v>
      </c>
      <c r="O36" s="1033"/>
    </row>
    <row r="37" spans="2:15" x14ac:dyDescent="0.25">
      <c r="B37" s="1012"/>
      <c r="C37" s="1013"/>
      <c r="D37" s="1013"/>
      <c r="E37" s="1013"/>
      <c r="F37" s="1013"/>
      <c r="G37" s="1031">
        <v>0</v>
      </c>
      <c r="H37" s="1031"/>
      <c r="I37" s="214"/>
      <c r="J37" s="1013"/>
      <c r="K37" s="1013"/>
      <c r="L37" s="1013"/>
      <c r="M37" s="1013"/>
      <c r="N37" s="1031">
        <v>0</v>
      </c>
      <c r="O37" s="1033"/>
    </row>
    <row r="38" spans="2:15" x14ac:dyDescent="0.25">
      <c r="B38" s="1012"/>
      <c r="C38" s="1013"/>
      <c r="D38" s="1013"/>
      <c r="E38" s="1013"/>
      <c r="F38" s="1013"/>
      <c r="G38" s="1031">
        <v>0</v>
      </c>
      <c r="H38" s="1031"/>
      <c r="I38" s="214"/>
      <c r="J38" s="1013"/>
      <c r="K38" s="1013"/>
      <c r="L38" s="1013"/>
      <c r="M38" s="1013"/>
      <c r="N38" s="1031">
        <v>0</v>
      </c>
      <c r="O38" s="1033"/>
    </row>
    <row r="39" spans="2:15" x14ac:dyDescent="0.25">
      <c r="B39" s="1037" t="s">
        <v>102</v>
      </c>
      <c r="C39" s="1035"/>
      <c r="D39" s="1035"/>
      <c r="E39" s="1035"/>
      <c r="F39" s="1036"/>
      <c r="G39" s="1029">
        <f>SUM(G25:H38)</f>
        <v>0</v>
      </c>
      <c r="H39" s="1030"/>
      <c r="I39" s="214"/>
      <c r="J39" s="1034" t="s">
        <v>102</v>
      </c>
      <c r="K39" s="1035"/>
      <c r="L39" s="1035"/>
      <c r="M39" s="1036"/>
      <c r="N39" s="1029">
        <f>SUM(N25:O38)</f>
        <v>0</v>
      </c>
      <c r="O39" s="1032"/>
    </row>
    <row r="40" spans="2:15" x14ac:dyDescent="0.25">
      <c r="B40" s="213"/>
      <c r="C40" s="214"/>
      <c r="D40" s="214"/>
      <c r="E40" s="214"/>
      <c r="F40" s="214"/>
      <c r="G40" s="214"/>
      <c r="H40" s="214"/>
      <c r="I40" s="214"/>
      <c r="J40" s="214"/>
      <c r="K40" s="214"/>
      <c r="L40" s="214"/>
      <c r="M40" s="214"/>
      <c r="N40" s="214"/>
      <c r="O40" s="215"/>
    </row>
    <row r="41" spans="2:15" x14ac:dyDescent="0.25">
      <c r="B41" s="1002" t="s">
        <v>205</v>
      </c>
      <c r="C41" s="1003"/>
      <c r="D41" s="1003"/>
      <c r="E41" s="1003"/>
      <c r="F41" s="1003"/>
      <c r="G41" s="1003"/>
      <c r="H41" s="1004"/>
      <c r="I41" s="214"/>
      <c r="J41" s="1008" t="s">
        <v>206</v>
      </c>
      <c r="K41" s="1003"/>
      <c r="L41" s="1003"/>
      <c r="M41" s="1003"/>
      <c r="N41" s="1003"/>
      <c r="O41" s="1009"/>
    </row>
    <row r="42" spans="2:15" x14ac:dyDescent="0.25">
      <c r="B42" s="1005" t="s">
        <v>209</v>
      </c>
      <c r="C42" s="1006"/>
      <c r="D42" s="1006"/>
      <c r="E42" s="1006"/>
      <c r="F42" s="1006"/>
      <c r="G42" s="1006"/>
      <c r="H42" s="1007"/>
      <c r="I42" s="214"/>
      <c r="J42" s="1010" t="s">
        <v>207</v>
      </c>
      <c r="K42" s="1006"/>
      <c r="L42" s="1006"/>
      <c r="M42" s="1006"/>
      <c r="N42" s="1006"/>
      <c r="O42" s="1011"/>
    </row>
    <row r="43" spans="2:15" x14ac:dyDescent="0.25">
      <c r="B43" s="1012"/>
      <c r="C43" s="1013"/>
      <c r="D43" s="1013"/>
      <c r="E43" s="1013"/>
      <c r="F43" s="1013"/>
      <c r="G43" s="1031">
        <v>0</v>
      </c>
      <c r="H43" s="1031"/>
      <c r="I43" s="214"/>
      <c r="J43" s="1013"/>
      <c r="K43" s="1013"/>
      <c r="L43" s="1013"/>
      <c r="M43" s="1013"/>
      <c r="N43" s="1031">
        <v>0</v>
      </c>
      <c r="O43" s="1033"/>
    </row>
    <row r="44" spans="2:15" x14ac:dyDescent="0.25">
      <c r="B44" s="1012"/>
      <c r="C44" s="1013"/>
      <c r="D44" s="1013"/>
      <c r="E44" s="1013"/>
      <c r="F44" s="1013"/>
      <c r="G44" s="1031">
        <v>0</v>
      </c>
      <c r="H44" s="1031"/>
      <c r="I44" s="214"/>
      <c r="J44" s="1013"/>
      <c r="K44" s="1013"/>
      <c r="L44" s="1013"/>
      <c r="M44" s="1013"/>
      <c r="N44" s="1031">
        <v>0</v>
      </c>
      <c r="O44" s="1033"/>
    </row>
    <row r="45" spans="2:15" x14ac:dyDescent="0.25">
      <c r="B45" s="1012"/>
      <c r="C45" s="1013"/>
      <c r="D45" s="1013"/>
      <c r="E45" s="1013"/>
      <c r="F45" s="1013"/>
      <c r="G45" s="1031">
        <v>0</v>
      </c>
      <c r="H45" s="1031"/>
      <c r="I45" s="214"/>
      <c r="J45" s="1013"/>
      <c r="K45" s="1013"/>
      <c r="L45" s="1013"/>
      <c r="M45" s="1013"/>
      <c r="N45" s="1031">
        <v>0</v>
      </c>
      <c r="O45" s="1033"/>
    </row>
    <row r="46" spans="2:15" x14ac:dyDescent="0.25">
      <c r="B46" s="1012"/>
      <c r="C46" s="1013"/>
      <c r="D46" s="1013"/>
      <c r="E46" s="1013"/>
      <c r="F46" s="1013"/>
      <c r="G46" s="1031">
        <v>0</v>
      </c>
      <c r="H46" s="1031"/>
      <c r="I46" s="214"/>
      <c r="J46" s="1013"/>
      <c r="K46" s="1013"/>
      <c r="L46" s="1013"/>
      <c r="M46" s="1013"/>
      <c r="N46" s="1031">
        <v>0</v>
      </c>
      <c r="O46" s="1033"/>
    </row>
    <row r="47" spans="2:15" x14ac:dyDescent="0.25">
      <c r="B47" s="1012"/>
      <c r="C47" s="1013"/>
      <c r="D47" s="1013"/>
      <c r="E47" s="1013"/>
      <c r="F47" s="1013"/>
      <c r="G47" s="1031">
        <v>0</v>
      </c>
      <c r="H47" s="1031"/>
      <c r="I47" s="214"/>
      <c r="J47" s="1013"/>
      <c r="K47" s="1013"/>
      <c r="L47" s="1013"/>
      <c r="M47" s="1013"/>
      <c r="N47" s="1031">
        <v>0</v>
      </c>
      <c r="O47" s="1033"/>
    </row>
    <row r="48" spans="2:15" x14ac:dyDescent="0.25">
      <c r="B48" s="1012"/>
      <c r="C48" s="1013"/>
      <c r="D48" s="1013"/>
      <c r="E48" s="1013"/>
      <c r="F48" s="1013"/>
      <c r="G48" s="1031">
        <v>0</v>
      </c>
      <c r="H48" s="1031"/>
      <c r="I48" s="214"/>
      <c r="J48" s="1013"/>
      <c r="K48" s="1013"/>
      <c r="L48" s="1013"/>
      <c r="M48" s="1013"/>
      <c r="N48" s="1031">
        <v>0</v>
      </c>
      <c r="O48" s="1033"/>
    </row>
    <row r="49" spans="2:15" x14ac:dyDescent="0.25">
      <c r="B49" s="1012"/>
      <c r="C49" s="1013"/>
      <c r="D49" s="1013"/>
      <c r="E49" s="1013"/>
      <c r="F49" s="1013"/>
      <c r="G49" s="1031">
        <v>0</v>
      </c>
      <c r="H49" s="1031"/>
      <c r="I49" s="214"/>
      <c r="J49" s="1013"/>
      <c r="K49" s="1013"/>
      <c r="L49" s="1013"/>
      <c r="M49" s="1013"/>
      <c r="N49" s="1031">
        <v>0</v>
      </c>
      <c r="O49" s="1033"/>
    </row>
    <row r="50" spans="2:15" x14ac:dyDescent="0.25">
      <c r="B50" s="1012"/>
      <c r="C50" s="1013"/>
      <c r="D50" s="1013"/>
      <c r="E50" s="1013"/>
      <c r="F50" s="1013"/>
      <c r="G50" s="1031">
        <v>0</v>
      </c>
      <c r="H50" s="1031"/>
      <c r="I50" s="214"/>
      <c r="J50" s="1013"/>
      <c r="K50" s="1013"/>
      <c r="L50" s="1013"/>
      <c r="M50" s="1013"/>
      <c r="N50" s="1031">
        <v>0</v>
      </c>
      <c r="O50" s="1033"/>
    </row>
    <row r="51" spans="2:15" x14ac:dyDescent="0.25">
      <c r="B51" s="1012"/>
      <c r="C51" s="1013"/>
      <c r="D51" s="1013"/>
      <c r="E51" s="1013"/>
      <c r="F51" s="1013"/>
      <c r="G51" s="1031">
        <v>0</v>
      </c>
      <c r="H51" s="1031"/>
      <c r="I51" s="214"/>
      <c r="J51" s="1013"/>
      <c r="K51" s="1013"/>
      <c r="L51" s="1013"/>
      <c r="M51" s="1013"/>
      <c r="N51" s="1031">
        <v>0</v>
      </c>
      <c r="O51" s="1033"/>
    </row>
    <row r="52" spans="2:15" x14ac:dyDescent="0.25">
      <c r="B52" s="1012"/>
      <c r="C52" s="1013"/>
      <c r="D52" s="1013"/>
      <c r="E52" s="1013"/>
      <c r="F52" s="1013"/>
      <c r="G52" s="1031">
        <v>0</v>
      </c>
      <c r="H52" s="1031"/>
      <c r="I52" s="214"/>
      <c r="J52" s="1013"/>
      <c r="K52" s="1013"/>
      <c r="L52" s="1013"/>
      <c r="M52" s="1013"/>
      <c r="N52" s="1031">
        <v>0</v>
      </c>
      <c r="O52" s="1033"/>
    </row>
    <row r="53" spans="2:15" x14ac:dyDescent="0.25">
      <c r="B53" s="1012"/>
      <c r="C53" s="1013"/>
      <c r="D53" s="1013"/>
      <c r="E53" s="1013"/>
      <c r="F53" s="1013"/>
      <c r="G53" s="1031">
        <v>0</v>
      </c>
      <c r="H53" s="1031"/>
      <c r="I53" s="214"/>
      <c r="J53" s="1013"/>
      <c r="K53" s="1013"/>
      <c r="L53" s="1013"/>
      <c r="M53" s="1013"/>
      <c r="N53" s="1031">
        <v>0</v>
      </c>
      <c r="O53" s="1033"/>
    </row>
    <row r="54" spans="2:15" x14ac:dyDescent="0.25">
      <c r="B54" s="1012"/>
      <c r="C54" s="1013"/>
      <c r="D54" s="1013"/>
      <c r="E54" s="1013"/>
      <c r="F54" s="1013"/>
      <c r="G54" s="1031">
        <v>0</v>
      </c>
      <c r="H54" s="1031"/>
      <c r="I54" s="214"/>
      <c r="J54" s="1013"/>
      <c r="K54" s="1013"/>
      <c r="L54" s="1013"/>
      <c r="M54" s="1013"/>
      <c r="N54" s="1031">
        <v>0</v>
      </c>
      <c r="O54" s="1033"/>
    </row>
    <row r="55" spans="2:15" x14ac:dyDescent="0.25">
      <c r="B55" s="1012"/>
      <c r="C55" s="1013"/>
      <c r="D55" s="1013"/>
      <c r="E55" s="1013"/>
      <c r="F55" s="1013"/>
      <c r="G55" s="1031">
        <v>0</v>
      </c>
      <c r="H55" s="1031"/>
      <c r="I55" s="214"/>
      <c r="J55" s="1013"/>
      <c r="K55" s="1013"/>
      <c r="L55" s="1013"/>
      <c r="M55" s="1013"/>
      <c r="N55" s="1031">
        <v>0</v>
      </c>
      <c r="O55" s="1033"/>
    </row>
    <row r="56" spans="2:15" x14ac:dyDescent="0.25">
      <c r="B56" s="1012"/>
      <c r="C56" s="1013"/>
      <c r="D56" s="1013"/>
      <c r="E56" s="1013"/>
      <c r="F56" s="1013"/>
      <c r="G56" s="1031">
        <v>0</v>
      </c>
      <c r="H56" s="1031"/>
      <c r="I56" s="214"/>
      <c r="J56" s="1013"/>
      <c r="K56" s="1013"/>
      <c r="L56" s="1013"/>
      <c r="M56" s="1013"/>
      <c r="N56" s="1031">
        <v>0</v>
      </c>
      <c r="O56" s="1033"/>
    </row>
    <row r="57" spans="2:15" x14ac:dyDescent="0.25">
      <c r="B57" s="1038" t="s">
        <v>102</v>
      </c>
      <c r="C57" s="1039"/>
      <c r="D57" s="1039"/>
      <c r="E57" s="1039"/>
      <c r="F57" s="1040"/>
      <c r="G57" s="1041">
        <f>SUM(G43:H56)</f>
        <v>0</v>
      </c>
      <c r="H57" s="1042"/>
      <c r="I57" s="214"/>
      <c r="J57" s="1043" t="s">
        <v>102</v>
      </c>
      <c r="K57" s="1039"/>
      <c r="L57" s="1039"/>
      <c r="M57" s="1040"/>
      <c r="N57" s="1041">
        <f>SUM(N43:O56)</f>
        <v>0</v>
      </c>
      <c r="O57" s="1044"/>
    </row>
    <row r="58" spans="2:15" x14ac:dyDescent="0.25">
      <c r="B58" s="213"/>
      <c r="C58" s="214"/>
      <c r="D58" s="214"/>
      <c r="E58" s="214"/>
      <c r="F58" s="214"/>
      <c r="G58" s="214"/>
      <c r="H58" s="214"/>
      <c r="I58" s="214"/>
      <c r="J58" s="214"/>
      <c r="K58" s="214"/>
      <c r="L58" s="214"/>
      <c r="M58" s="214"/>
      <c r="N58" s="214"/>
      <c r="O58" s="215"/>
    </row>
    <row r="59" spans="2:15" x14ac:dyDescent="0.25">
      <c r="B59" s="1002" t="s">
        <v>210</v>
      </c>
      <c r="C59" s="1003"/>
      <c r="D59" s="1003"/>
      <c r="E59" s="1003"/>
      <c r="F59" s="1003"/>
      <c r="G59" s="1003"/>
      <c r="H59" s="1004"/>
      <c r="I59" s="214"/>
      <c r="J59" s="1008" t="s">
        <v>261</v>
      </c>
      <c r="K59" s="1003"/>
      <c r="L59" s="1003"/>
      <c r="M59" s="1003"/>
      <c r="N59" s="1003"/>
      <c r="O59" s="1009"/>
    </row>
    <row r="60" spans="2:15" x14ac:dyDescent="0.25">
      <c r="B60" s="1005" t="s">
        <v>406</v>
      </c>
      <c r="C60" s="1006"/>
      <c r="D60" s="1006"/>
      <c r="E60" s="1006"/>
      <c r="F60" s="1006"/>
      <c r="G60" s="1006"/>
      <c r="H60" s="1007"/>
      <c r="I60" s="214"/>
      <c r="J60" s="1010" t="s">
        <v>211</v>
      </c>
      <c r="K60" s="1006"/>
      <c r="L60" s="1006"/>
      <c r="M60" s="1006"/>
      <c r="N60" s="1006"/>
      <c r="O60" s="1011"/>
    </row>
    <row r="61" spans="2:15" x14ac:dyDescent="0.25">
      <c r="B61" s="998"/>
      <c r="C61" s="999"/>
      <c r="D61" s="999"/>
      <c r="E61" s="999"/>
      <c r="F61" s="999"/>
      <c r="G61" s="993">
        <v>0</v>
      </c>
      <c r="H61" s="993"/>
      <c r="I61" s="214"/>
      <c r="J61" s="999"/>
      <c r="K61" s="999"/>
      <c r="L61" s="999"/>
      <c r="M61" s="999"/>
      <c r="N61" s="993">
        <v>0</v>
      </c>
      <c r="O61" s="1045"/>
    </row>
    <row r="62" spans="2:15" x14ac:dyDescent="0.25">
      <c r="B62" s="998"/>
      <c r="C62" s="999"/>
      <c r="D62" s="999"/>
      <c r="E62" s="999"/>
      <c r="F62" s="999"/>
      <c r="G62" s="993">
        <v>0</v>
      </c>
      <c r="H62" s="993"/>
      <c r="I62" s="214"/>
      <c r="J62" s="999"/>
      <c r="K62" s="999"/>
      <c r="L62" s="999"/>
      <c r="M62" s="999"/>
      <c r="N62" s="993">
        <v>0</v>
      </c>
      <c r="O62" s="1045"/>
    </row>
    <row r="63" spans="2:15" x14ac:dyDescent="0.25">
      <c r="B63" s="998"/>
      <c r="C63" s="999"/>
      <c r="D63" s="999"/>
      <c r="E63" s="999"/>
      <c r="F63" s="999"/>
      <c r="G63" s="993">
        <v>0</v>
      </c>
      <c r="H63" s="993"/>
      <c r="I63" s="214"/>
      <c r="J63" s="999"/>
      <c r="K63" s="999"/>
      <c r="L63" s="999"/>
      <c r="M63" s="999"/>
      <c r="N63" s="993">
        <v>0</v>
      </c>
      <c r="O63" s="1045"/>
    </row>
    <row r="64" spans="2:15" x14ac:dyDescent="0.25">
      <c r="B64" s="927"/>
      <c r="C64" s="928"/>
      <c r="D64" s="928"/>
      <c r="E64" s="928"/>
      <c r="F64" s="929"/>
      <c r="G64" s="1046">
        <v>0</v>
      </c>
      <c r="H64" s="1047"/>
      <c r="I64" s="214"/>
      <c r="J64" s="999"/>
      <c r="K64" s="999"/>
      <c r="L64" s="999"/>
      <c r="M64" s="999"/>
      <c r="N64" s="993">
        <v>0</v>
      </c>
      <c r="O64" s="1045"/>
    </row>
    <row r="65" spans="2:15" x14ac:dyDescent="0.25">
      <c r="B65" s="927"/>
      <c r="C65" s="928"/>
      <c r="D65" s="928"/>
      <c r="E65" s="928"/>
      <c r="F65" s="929"/>
      <c r="G65" s="1046">
        <v>0</v>
      </c>
      <c r="H65" s="1047"/>
      <c r="I65" s="214"/>
      <c r="J65" s="999"/>
      <c r="K65" s="999"/>
      <c r="L65" s="999"/>
      <c r="M65" s="999"/>
      <c r="N65" s="993">
        <v>0</v>
      </c>
      <c r="O65" s="1045"/>
    </row>
    <row r="66" spans="2:15" x14ac:dyDescent="0.25">
      <c r="B66" s="998"/>
      <c r="C66" s="999"/>
      <c r="D66" s="999"/>
      <c r="E66" s="999"/>
      <c r="F66" s="999"/>
      <c r="G66" s="993">
        <v>0</v>
      </c>
      <c r="H66" s="993"/>
      <c r="I66" s="214"/>
      <c r="J66" s="999"/>
      <c r="K66" s="999"/>
      <c r="L66" s="999"/>
      <c r="M66" s="999"/>
      <c r="N66" s="993">
        <v>0</v>
      </c>
      <c r="O66" s="1045"/>
    </row>
    <row r="67" spans="2:15" x14ac:dyDescent="0.25">
      <c r="B67" s="998"/>
      <c r="C67" s="999"/>
      <c r="D67" s="999"/>
      <c r="E67" s="999"/>
      <c r="F67" s="999"/>
      <c r="G67" s="993">
        <v>0</v>
      </c>
      <c r="H67" s="993"/>
      <c r="I67" s="214"/>
      <c r="J67" s="999"/>
      <c r="K67" s="999"/>
      <c r="L67" s="999"/>
      <c r="M67" s="999"/>
      <c r="N67" s="993">
        <v>0</v>
      </c>
      <c r="O67" s="1045"/>
    </row>
    <row r="68" spans="2:15" x14ac:dyDescent="0.25">
      <c r="B68" s="998"/>
      <c r="C68" s="999"/>
      <c r="D68" s="999"/>
      <c r="E68" s="999"/>
      <c r="F68" s="999"/>
      <c r="G68" s="993">
        <v>0</v>
      </c>
      <c r="H68" s="993"/>
      <c r="I68" s="214"/>
      <c r="J68" s="999"/>
      <c r="K68" s="999"/>
      <c r="L68" s="999"/>
      <c r="M68" s="999"/>
      <c r="N68" s="993">
        <v>0</v>
      </c>
      <c r="O68" s="1045"/>
    </row>
    <row r="69" spans="2:15" x14ac:dyDescent="0.25">
      <c r="B69" s="998"/>
      <c r="C69" s="999"/>
      <c r="D69" s="999"/>
      <c r="E69" s="999"/>
      <c r="F69" s="999"/>
      <c r="G69" s="993">
        <v>0</v>
      </c>
      <c r="H69" s="993"/>
      <c r="I69" s="214"/>
      <c r="J69" s="999"/>
      <c r="K69" s="999"/>
      <c r="L69" s="999"/>
      <c r="M69" s="999"/>
      <c r="N69" s="993">
        <v>0</v>
      </c>
      <c r="O69" s="1045"/>
    </row>
    <row r="70" spans="2:15" x14ac:dyDescent="0.25">
      <c r="B70" s="998"/>
      <c r="C70" s="999"/>
      <c r="D70" s="999"/>
      <c r="E70" s="999"/>
      <c r="F70" s="999"/>
      <c r="G70" s="993">
        <v>0</v>
      </c>
      <c r="H70" s="993"/>
      <c r="I70" s="214"/>
      <c r="J70" s="999"/>
      <c r="K70" s="999"/>
      <c r="L70" s="999"/>
      <c r="M70" s="999"/>
      <c r="N70" s="993">
        <v>0</v>
      </c>
      <c r="O70" s="1045"/>
    </row>
    <row r="71" spans="2:15" x14ac:dyDescent="0.25">
      <c r="B71" s="998"/>
      <c r="C71" s="999"/>
      <c r="D71" s="999"/>
      <c r="E71" s="999"/>
      <c r="F71" s="999"/>
      <c r="G71" s="993">
        <v>0</v>
      </c>
      <c r="H71" s="993"/>
      <c r="I71" s="214"/>
      <c r="J71" s="999"/>
      <c r="K71" s="999"/>
      <c r="L71" s="999"/>
      <c r="M71" s="999"/>
      <c r="N71" s="993">
        <v>0</v>
      </c>
      <c r="O71" s="1045"/>
    </row>
    <row r="72" spans="2:15" x14ac:dyDescent="0.25">
      <c r="B72" s="998"/>
      <c r="C72" s="999"/>
      <c r="D72" s="999"/>
      <c r="E72" s="999"/>
      <c r="F72" s="999"/>
      <c r="G72" s="993">
        <v>0</v>
      </c>
      <c r="H72" s="993"/>
      <c r="I72" s="214"/>
      <c r="J72" s="999"/>
      <c r="K72" s="999"/>
      <c r="L72" s="999"/>
      <c r="M72" s="999"/>
      <c r="N72" s="993">
        <v>0</v>
      </c>
      <c r="O72" s="1045"/>
    </row>
    <row r="73" spans="2:15" x14ac:dyDescent="0.25">
      <c r="B73" s="998"/>
      <c r="C73" s="999"/>
      <c r="D73" s="999"/>
      <c r="E73" s="999"/>
      <c r="F73" s="999"/>
      <c r="G73" s="993">
        <v>0</v>
      </c>
      <c r="H73" s="993"/>
      <c r="I73" s="214"/>
      <c r="J73" s="999"/>
      <c r="K73" s="999"/>
      <c r="L73" s="999"/>
      <c r="M73" s="999"/>
      <c r="N73" s="993">
        <v>0</v>
      </c>
      <c r="O73" s="1045"/>
    </row>
    <row r="74" spans="2:15" x14ac:dyDescent="0.25">
      <c r="B74" s="998"/>
      <c r="C74" s="999"/>
      <c r="D74" s="999"/>
      <c r="E74" s="999"/>
      <c r="F74" s="999"/>
      <c r="G74" s="993">
        <v>0</v>
      </c>
      <c r="H74" s="993"/>
      <c r="I74" s="214"/>
      <c r="J74" s="999"/>
      <c r="K74" s="999"/>
      <c r="L74" s="999"/>
      <c r="M74" s="999"/>
      <c r="N74" s="993">
        <v>0</v>
      </c>
      <c r="O74" s="1045"/>
    </row>
    <row r="75" spans="2:15" ht="15.75" thickBot="1" x14ac:dyDescent="0.3">
      <c r="B75" s="1051" t="s">
        <v>102</v>
      </c>
      <c r="C75" s="1052"/>
      <c r="D75" s="1052"/>
      <c r="E75" s="1052"/>
      <c r="F75" s="1053"/>
      <c r="G75" s="1054">
        <f>SUM(G61:H74)</f>
        <v>0</v>
      </c>
      <c r="H75" s="1055"/>
      <c r="I75" s="207"/>
      <c r="J75" s="1056" t="s">
        <v>102</v>
      </c>
      <c r="K75" s="1052"/>
      <c r="L75" s="1052"/>
      <c r="M75" s="1053"/>
      <c r="N75" s="1054">
        <f>SUM(N61:O74)</f>
        <v>0</v>
      </c>
      <c r="O75" s="1057"/>
    </row>
    <row r="76" spans="2:15" x14ac:dyDescent="0.25">
      <c r="B76" s="138"/>
      <c r="C76" s="138"/>
      <c r="D76" s="138"/>
      <c r="E76" s="138"/>
      <c r="F76" s="138"/>
      <c r="G76" s="138"/>
      <c r="H76" s="138"/>
      <c r="I76" s="138"/>
      <c r="J76" s="138"/>
      <c r="K76" s="138"/>
      <c r="L76" s="138"/>
      <c r="M76" s="138"/>
      <c r="N76" s="138"/>
      <c r="O76" s="138"/>
    </row>
    <row r="77" spans="2:15" x14ac:dyDescent="0.25">
      <c r="B77" s="138"/>
      <c r="C77" s="138"/>
      <c r="D77" s="138"/>
      <c r="E77" s="138"/>
      <c r="F77" s="138"/>
      <c r="G77" s="138"/>
      <c r="H77" s="138"/>
      <c r="I77" s="138"/>
      <c r="J77" s="138"/>
      <c r="K77" s="138"/>
      <c r="L77" s="138"/>
      <c r="M77" s="138"/>
      <c r="N77" s="138"/>
      <c r="O77" s="138"/>
    </row>
    <row r="78" spans="2:15" x14ac:dyDescent="0.25">
      <c r="B78" s="138"/>
      <c r="C78" s="138"/>
      <c r="D78" s="138"/>
      <c r="E78" s="138"/>
      <c r="F78" s="138"/>
      <c r="G78" s="138"/>
      <c r="H78" s="138"/>
      <c r="I78" s="138"/>
      <c r="J78" s="138"/>
      <c r="K78" s="138"/>
      <c r="L78" s="138"/>
      <c r="M78" s="138"/>
      <c r="N78" s="138"/>
      <c r="O78" s="138"/>
    </row>
    <row r="79" spans="2:15" x14ac:dyDescent="0.25">
      <c r="B79" s="138"/>
      <c r="C79" s="138"/>
      <c r="D79" s="138"/>
      <c r="E79" s="138"/>
      <c r="F79" s="138"/>
      <c r="G79" s="138"/>
      <c r="H79" s="138"/>
      <c r="I79" s="138"/>
      <c r="J79" s="138"/>
      <c r="K79" s="138"/>
      <c r="L79" s="138"/>
      <c r="M79" s="138"/>
      <c r="N79" s="138"/>
      <c r="O79" s="138"/>
    </row>
    <row r="80" spans="2:15" s="138" customFormat="1" x14ac:dyDescent="0.25"/>
    <row r="81" s="138" customFormat="1" x14ac:dyDescent="0.25"/>
    <row r="82" s="138" customFormat="1" x14ac:dyDescent="0.25"/>
    <row r="83" s="138" customFormat="1" x14ac:dyDescent="0.25"/>
    <row r="84" s="138" customFormat="1" x14ac:dyDescent="0.25"/>
    <row r="85" s="138" customFormat="1" x14ac:dyDescent="0.25"/>
    <row r="86" s="138" customFormat="1" x14ac:dyDescent="0.25"/>
    <row r="87" s="138" customFormat="1" x14ac:dyDescent="0.25"/>
    <row r="88" s="138" customFormat="1" x14ac:dyDescent="0.25"/>
    <row r="89" s="138" customFormat="1" x14ac:dyDescent="0.25"/>
    <row r="90" s="138" customFormat="1" x14ac:dyDescent="0.25"/>
    <row r="91" s="138" customFormat="1" x14ac:dyDescent="0.25"/>
    <row r="92" s="138" customFormat="1" x14ac:dyDescent="0.25"/>
    <row r="93" s="138" customFormat="1" x14ac:dyDescent="0.25"/>
    <row r="94" s="138" customFormat="1" x14ac:dyDescent="0.25"/>
    <row r="95" s="138" customFormat="1" x14ac:dyDescent="0.25"/>
    <row r="96" s="138" customFormat="1" x14ac:dyDescent="0.25"/>
    <row r="97" s="138" customFormat="1" x14ac:dyDescent="0.25"/>
    <row r="98" s="138" customFormat="1" x14ac:dyDescent="0.25"/>
    <row r="99" s="138" customFormat="1" x14ac:dyDescent="0.25"/>
    <row r="100" s="138" customFormat="1" x14ac:dyDescent="0.25"/>
    <row r="101" s="138" customFormat="1" x14ac:dyDescent="0.25"/>
    <row r="102" s="138" customFormat="1" x14ac:dyDescent="0.25"/>
    <row r="103" s="138" customFormat="1" x14ac:dyDescent="0.25"/>
    <row r="104" s="138" customFormat="1" x14ac:dyDescent="0.25"/>
    <row r="105" s="138" customFormat="1" x14ac:dyDescent="0.25"/>
    <row r="106" s="138" customFormat="1" x14ac:dyDescent="0.25"/>
    <row r="107" s="138" customFormat="1" x14ac:dyDescent="0.25"/>
    <row r="108" s="138" customFormat="1" x14ac:dyDescent="0.25"/>
    <row r="109" s="138" customFormat="1" x14ac:dyDescent="0.25"/>
    <row r="110" s="138" customFormat="1" x14ac:dyDescent="0.25"/>
    <row r="111" s="138" customFormat="1" x14ac:dyDescent="0.25"/>
    <row r="112" s="138" customFormat="1" x14ac:dyDescent="0.25"/>
    <row r="113" s="138" customFormat="1" x14ac:dyDescent="0.25"/>
    <row r="114" s="138" customFormat="1" x14ac:dyDescent="0.25"/>
    <row r="115" s="138" customFormat="1" x14ac:dyDescent="0.25"/>
    <row r="116" s="138" customFormat="1" x14ac:dyDescent="0.25"/>
    <row r="117" s="138" customFormat="1" x14ac:dyDescent="0.25"/>
    <row r="118" s="138" customFormat="1" x14ac:dyDescent="0.25"/>
    <row r="119" s="138" customFormat="1" x14ac:dyDescent="0.25"/>
    <row r="120" s="138" customFormat="1" x14ac:dyDescent="0.25"/>
    <row r="121" s="138" customFormat="1" x14ac:dyDescent="0.25"/>
    <row r="122" s="138" customFormat="1" x14ac:dyDescent="0.25"/>
    <row r="123" s="138" customFormat="1" x14ac:dyDescent="0.25"/>
    <row r="124" s="138" customFormat="1" x14ac:dyDescent="0.25"/>
    <row r="125" s="138" customFormat="1" x14ac:dyDescent="0.25"/>
    <row r="126" s="138" customFormat="1" x14ac:dyDescent="0.25"/>
    <row r="127" s="138" customFormat="1" x14ac:dyDescent="0.25"/>
    <row r="128" s="138" customFormat="1" x14ac:dyDescent="0.25"/>
    <row r="129" s="138" customFormat="1" x14ac:dyDescent="0.25"/>
    <row r="130" s="138" customFormat="1" x14ac:dyDescent="0.25"/>
    <row r="131" s="138" customFormat="1" x14ac:dyDescent="0.25"/>
    <row r="132" s="138" customFormat="1" x14ac:dyDescent="0.25"/>
    <row r="133" s="138" customFormat="1" x14ac:dyDescent="0.25"/>
    <row r="134" s="138" customFormat="1" x14ac:dyDescent="0.25"/>
    <row r="135" s="138" customFormat="1" x14ac:dyDescent="0.25"/>
    <row r="136" s="138" customFormat="1" x14ac:dyDescent="0.25"/>
    <row r="137" s="138" customFormat="1" x14ac:dyDescent="0.25"/>
    <row r="138" s="138" customFormat="1" x14ac:dyDescent="0.25"/>
    <row r="139" s="138" customFormat="1" x14ac:dyDescent="0.25"/>
    <row r="140" s="138" customFormat="1" x14ac:dyDescent="0.25"/>
    <row r="141" s="138" customFormat="1" x14ac:dyDescent="0.25"/>
    <row r="142" s="138" customFormat="1" x14ac:dyDescent="0.25"/>
    <row r="143" s="138" customFormat="1" x14ac:dyDescent="0.25"/>
    <row r="144" s="138" customFormat="1" x14ac:dyDescent="0.25"/>
    <row r="145" s="138" customFormat="1" x14ac:dyDescent="0.25"/>
    <row r="146" s="138" customFormat="1" x14ac:dyDescent="0.25"/>
    <row r="147" s="138" customFormat="1" x14ac:dyDescent="0.25"/>
    <row r="148" s="138" customFormat="1" x14ac:dyDescent="0.25"/>
    <row r="149" s="138" customFormat="1" x14ac:dyDescent="0.25"/>
    <row r="150" s="138" customFormat="1" x14ac:dyDescent="0.25"/>
    <row r="151" s="138" customFormat="1" x14ac:dyDescent="0.25"/>
    <row r="152" s="138" customFormat="1" x14ac:dyDescent="0.25"/>
    <row r="153" s="138" customFormat="1" x14ac:dyDescent="0.25"/>
    <row r="154" s="138" customFormat="1" x14ac:dyDescent="0.25"/>
    <row r="155" s="138" customFormat="1" x14ac:dyDescent="0.25"/>
    <row r="156" s="138" customFormat="1" x14ac:dyDescent="0.25"/>
    <row r="157" s="138" customFormat="1" x14ac:dyDescent="0.25"/>
    <row r="158" s="138" customFormat="1" x14ac:dyDescent="0.25"/>
    <row r="159" s="138" customFormat="1" x14ac:dyDescent="0.25"/>
    <row r="160" s="138" customFormat="1" x14ac:dyDescent="0.25"/>
    <row r="161" s="138" customFormat="1" x14ac:dyDescent="0.25"/>
    <row r="162" s="138" customFormat="1" x14ac:dyDescent="0.25"/>
    <row r="163" s="138" customFormat="1" x14ac:dyDescent="0.25"/>
    <row r="164" s="138" customFormat="1" x14ac:dyDescent="0.25"/>
    <row r="165" s="138" customFormat="1" x14ac:dyDescent="0.25"/>
    <row r="166" s="138" customFormat="1" x14ac:dyDescent="0.25"/>
    <row r="167" s="138" customFormat="1" x14ac:dyDescent="0.25"/>
    <row r="168" s="138" customFormat="1" x14ac:dyDescent="0.25"/>
    <row r="169" s="138" customFormat="1" x14ac:dyDescent="0.25"/>
    <row r="170" s="138" customFormat="1" x14ac:dyDescent="0.25"/>
    <row r="171" s="138" customFormat="1" x14ac:dyDescent="0.25"/>
    <row r="172" s="138" customFormat="1" x14ac:dyDescent="0.25"/>
    <row r="173" s="138" customFormat="1" x14ac:dyDescent="0.25"/>
    <row r="174" s="138" customFormat="1" x14ac:dyDescent="0.25"/>
    <row r="175" s="138" customFormat="1" x14ac:dyDescent="0.25"/>
    <row r="176" s="138" customFormat="1" x14ac:dyDescent="0.25"/>
    <row r="177" s="138" customFormat="1" x14ac:dyDescent="0.25"/>
    <row r="178" s="138" customFormat="1" x14ac:dyDescent="0.25"/>
    <row r="179" s="138" customFormat="1" x14ac:dyDescent="0.25"/>
    <row r="180" s="138" customFormat="1" x14ac:dyDescent="0.25"/>
    <row r="181" s="138" customFormat="1" x14ac:dyDescent="0.25"/>
    <row r="182" s="138" customFormat="1" x14ac:dyDescent="0.25"/>
    <row r="183" s="138" customFormat="1" x14ac:dyDescent="0.25"/>
    <row r="184" s="138" customFormat="1" x14ac:dyDescent="0.25"/>
    <row r="185" s="138" customFormat="1" x14ac:dyDescent="0.25"/>
    <row r="186" s="138" customFormat="1" x14ac:dyDescent="0.25"/>
    <row r="187" s="138" customFormat="1" x14ac:dyDescent="0.25"/>
    <row r="188" s="138" customFormat="1" x14ac:dyDescent="0.25"/>
    <row r="189" s="138" customFormat="1" x14ac:dyDescent="0.25"/>
    <row r="190" s="138" customFormat="1" x14ac:dyDescent="0.25"/>
    <row r="191" s="138" customFormat="1" x14ac:dyDescent="0.25"/>
    <row r="192" s="138" customFormat="1" x14ac:dyDescent="0.25"/>
    <row r="193" s="138" customFormat="1" x14ac:dyDescent="0.25"/>
    <row r="194" s="138" customFormat="1" x14ac:dyDescent="0.25"/>
    <row r="195" s="138" customFormat="1" x14ac:dyDescent="0.25"/>
    <row r="196" s="138" customFormat="1" x14ac:dyDescent="0.25"/>
    <row r="197" s="138" customFormat="1" x14ac:dyDescent="0.25"/>
    <row r="198" s="138" customFormat="1" x14ac:dyDescent="0.25"/>
    <row r="199" s="138" customFormat="1" x14ac:dyDescent="0.25"/>
    <row r="200" s="138" customFormat="1" x14ac:dyDescent="0.25"/>
    <row r="201" s="138" customFormat="1" x14ac:dyDescent="0.25"/>
    <row r="202" s="138" customFormat="1" x14ac:dyDescent="0.25"/>
    <row r="203" s="138" customFormat="1" x14ac:dyDescent="0.25"/>
    <row r="204" s="138" customFormat="1" x14ac:dyDescent="0.25"/>
    <row r="205" s="138" customFormat="1" x14ac:dyDescent="0.25"/>
    <row r="206" s="138" customFormat="1" x14ac:dyDescent="0.25"/>
    <row r="207" s="138" customFormat="1" x14ac:dyDescent="0.25"/>
    <row r="208" s="138" customFormat="1" x14ac:dyDescent="0.25"/>
    <row r="209" s="138" customFormat="1" x14ac:dyDescent="0.25"/>
    <row r="210" s="138" customFormat="1" x14ac:dyDescent="0.25"/>
    <row r="211" s="138" customFormat="1" x14ac:dyDescent="0.25"/>
    <row r="212" s="138" customFormat="1" x14ac:dyDescent="0.25"/>
    <row r="213" s="138" customFormat="1" x14ac:dyDescent="0.25"/>
    <row r="214" s="138" customFormat="1" x14ac:dyDescent="0.25"/>
    <row r="215" s="138" customFormat="1" x14ac:dyDescent="0.25"/>
    <row r="216" s="138" customFormat="1" x14ac:dyDescent="0.25"/>
    <row r="217" s="138" customFormat="1" x14ac:dyDescent="0.25"/>
    <row r="218" s="138" customFormat="1" x14ac:dyDescent="0.25"/>
    <row r="219" s="138" customFormat="1" x14ac:dyDescent="0.25"/>
    <row r="220" s="138" customFormat="1" x14ac:dyDescent="0.25"/>
    <row r="221" s="138" customFormat="1" x14ac:dyDescent="0.25"/>
    <row r="222" s="138" customFormat="1" x14ac:dyDescent="0.25"/>
    <row r="223" s="138" customFormat="1" x14ac:dyDescent="0.25"/>
    <row r="224" s="138" customFormat="1" x14ac:dyDescent="0.25"/>
    <row r="225" s="138" customFormat="1" x14ac:dyDescent="0.25"/>
    <row r="226" s="138" customFormat="1" x14ac:dyDescent="0.25"/>
    <row r="227" s="138" customFormat="1" x14ac:dyDescent="0.25"/>
    <row r="228" s="138" customFormat="1" x14ac:dyDescent="0.25"/>
    <row r="229" s="138" customFormat="1" x14ac:dyDescent="0.25"/>
    <row r="230" s="138" customFormat="1" x14ac:dyDescent="0.25"/>
    <row r="231" s="138" customFormat="1" x14ac:dyDescent="0.25"/>
    <row r="232" s="138" customFormat="1" x14ac:dyDescent="0.25"/>
    <row r="233" s="138" customFormat="1" x14ac:dyDescent="0.25"/>
    <row r="234" s="138" customFormat="1" x14ac:dyDescent="0.25"/>
    <row r="235" s="138" customFormat="1" x14ac:dyDescent="0.25"/>
    <row r="236" s="138" customFormat="1" x14ac:dyDescent="0.25"/>
    <row r="237" s="138" customFormat="1" x14ac:dyDescent="0.25"/>
    <row r="238" s="138" customFormat="1" x14ac:dyDescent="0.25"/>
    <row r="239" s="138" customFormat="1" x14ac:dyDescent="0.25"/>
    <row r="240" s="138" customFormat="1" x14ac:dyDescent="0.25"/>
    <row r="241" s="138" customFormat="1" x14ac:dyDescent="0.25"/>
    <row r="242" s="138" customFormat="1" x14ac:dyDescent="0.25"/>
    <row r="243" s="138" customFormat="1" x14ac:dyDescent="0.25"/>
    <row r="244" s="138" customFormat="1" x14ac:dyDescent="0.25"/>
    <row r="245" s="138" customFormat="1" x14ac:dyDescent="0.25"/>
    <row r="246" s="138" customFormat="1" x14ac:dyDescent="0.25"/>
    <row r="247" s="138" customFormat="1" x14ac:dyDescent="0.25"/>
    <row r="248" s="138" customFormat="1" x14ac:dyDescent="0.25"/>
    <row r="249" s="138" customFormat="1" x14ac:dyDescent="0.25"/>
    <row r="250" s="138" customFormat="1" x14ac:dyDescent="0.25"/>
    <row r="251" s="138" customFormat="1" x14ac:dyDescent="0.25"/>
    <row r="252" s="138" customFormat="1" x14ac:dyDescent="0.25"/>
    <row r="253" s="138" customFormat="1" x14ac:dyDescent="0.25"/>
    <row r="254" s="138" customFormat="1" x14ac:dyDescent="0.25"/>
    <row r="255" s="138" customFormat="1" x14ac:dyDescent="0.25"/>
    <row r="256" s="138" customFormat="1" x14ac:dyDescent="0.25"/>
    <row r="257" s="138" customFormat="1" x14ac:dyDescent="0.25"/>
    <row r="258" s="138" customFormat="1" x14ac:dyDescent="0.25"/>
    <row r="259" s="138" customFormat="1" x14ac:dyDescent="0.25"/>
    <row r="260" s="138" customFormat="1" x14ac:dyDescent="0.25"/>
    <row r="261" s="138" customFormat="1" x14ac:dyDescent="0.25"/>
    <row r="262" s="138" customFormat="1" x14ac:dyDescent="0.25"/>
    <row r="263" s="138" customFormat="1" x14ac:dyDescent="0.25"/>
    <row r="264" s="138" customFormat="1" x14ac:dyDescent="0.25"/>
    <row r="265" s="138" customFormat="1" x14ac:dyDescent="0.25"/>
    <row r="266" s="138" customFormat="1" x14ac:dyDescent="0.25"/>
    <row r="267" s="138" customFormat="1" x14ac:dyDescent="0.25"/>
    <row r="268" s="138" customFormat="1" x14ac:dyDescent="0.25"/>
    <row r="269" s="138" customFormat="1" x14ac:dyDescent="0.25"/>
    <row r="270" s="138" customFormat="1" x14ac:dyDescent="0.25"/>
    <row r="271" s="138" customFormat="1" x14ac:dyDescent="0.25"/>
    <row r="272" s="138" customFormat="1" x14ac:dyDescent="0.25"/>
    <row r="273" s="138" customFormat="1" x14ac:dyDescent="0.25"/>
    <row r="274" s="138" customFormat="1" x14ac:dyDescent="0.25"/>
    <row r="275" s="138" customFormat="1" x14ac:dyDescent="0.25"/>
    <row r="276" s="138" customFormat="1" x14ac:dyDescent="0.25"/>
    <row r="277" s="138" customFormat="1" x14ac:dyDescent="0.25"/>
    <row r="278" s="138" customFormat="1" x14ac:dyDescent="0.25"/>
    <row r="279" s="138" customFormat="1" x14ac:dyDescent="0.25"/>
    <row r="280" s="138" customFormat="1" x14ac:dyDescent="0.25"/>
    <row r="281" s="138" customFormat="1" x14ac:dyDescent="0.25"/>
    <row r="282" s="138" customFormat="1" x14ac:dyDescent="0.25"/>
    <row r="283" s="138" customFormat="1" x14ac:dyDescent="0.25"/>
    <row r="284" s="138" customFormat="1" x14ac:dyDescent="0.25"/>
    <row r="285" s="138" customFormat="1" x14ac:dyDescent="0.25"/>
    <row r="286" s="138" customFormat="1" x14ac:dyDescent="0.25"/>
    <row r="287" s="138" customFormat="1" x14ac:dyDescent="0.25"/>
    <row r="288" s="138" customFormat="1" x14ac:dyDescent="0.25"/>
    <row r="289" s="138" customFormat="1" x14ac:dyDescent="0.25"/>
    <row r="290" s="138" customFormat="1" x14ac:dyDescent="0.25"/>
    <row r="291" s="138" customFormat="1" x14ac:dyDescent="0.25"/>
    <row r="292" s="138" customFormat="1" x14ac:dyDescent="0.25"/>
    <row r="293" s="138" customFormat="1" x14ac:dyDescent="0.25"/>
    <row r="294" s="138" customFormat="1" x14ac:dyDescent="0.25"/>
    <row r="295" s="138" customFormat="1" x14ac:dyDescent="0.25"/>
    <row r="296" s="138" customFormat="1" x14ac:dyDescent="0.25"/>
    <row r="297" s="138" customFormat="1" x14ac:dyDescent="0.25"/>
    <row r="298" s="138" customFormat="1" x14ac:dyDescent="0.25"/>
    <row r="299" s="138" customFormat="1" x14ac:dyDescent="0.25"/>
    <row r="300" s="138" customFormat="1" x14ac:dyDescent="0.25"/>
    <row r="301" s="138" customFormat="1" x14ac:dyDescent="0.25"/>
    <row r="302" s="138" customFormat="1" x14ac:dyDescent="0.25"/>
    <row r="303" s="138" customFormat="1" x14ac:dyDescent="0.25"/>
    <row r="304" s="138" customFormat="1" x14ac:dyDescent="0.25"/>
    <row r="305" s="138" customFormat="1" x14ac:dyDescent="0.25"/>
    <row r="306" s="138" customFormat="1" x14ac:dyDescent="0.25"/>
    <row r="307" s="138" customFormat="1" x14ac:dyDescent="0.25"/>
    <row r="308" s="138" customFormat="1" x14ac:dyDescent="0.25"/>
    <row r="309" s="138" customFormat="1" x14ac:dyDescent="0.25"/>
    <row r="310" s="138" customFormat="1" x14ac:dyDescent="0.25"/>
    <row r="311" s="138" customFormat="1" x14ac:dyDescent="0.25"/>
    <row r="312" s="138" customFormat="1" x14ac:dyDescent="0.25"/>
    <row r="313" s="138" customFormat="1" x14ac:dyDescent="0.25"/>
    <row r="314" s="138" customFormat="1" x14ac:dyDescent="0.25"/>
    <row r="315" s="138" customFormat="1" x14ac:dyDescent="0.25"/>
    <row r="316" s="138" customFormat="1" x14ac:dyDescent="0.25"/>
    <row r="317" s="138" customFormat="1" x14ac:dyDescent="0.25"/>
    <row r="318" s="138" customFormat="1" x14ac:dyDescent="0.25"/>
    <row r="319" s="138" customFormat="1" x14ac:dyDescent="0.25"/>
    <row r="320" s="138" customFormat="1" x14ac:dyDescent="0.25"/>
    <row r="321" s="138" customFormat="1" x14ac:dyDescent="0.25"/>
    <row r="322" s="138" customFormat="1" x14ac:dyDescent="0.25"/>
    <row r="323" s="138" customFormat="1" x14ac:dyDescent="0.25"/>
    <row r="324" s="138" customFormat="1" x14ac:dyDescent="0.25"/>
    <row r="325" s="138" customFormat="1" x14ac:dyDescent="0.25"/>
    <row r="326" s="138" customFormat="1" x14ac:dyDescent="0.25"/>
    <row r="327" s="138" customFormat="1" x14ac:dyDescent="0.25"/>
    <row r="328" s="138" customFormat="1" x14ac:dyDescent="0.25"/>
    <row r="329" s="138" customFormat="1" x14ac:dyDescent="0.25"/>
    <row r="330" s="138" customFormat="1" x14ac:dyDescent="0.25"/>
    <row r="331" s="138" customFormat="1" x14ac:dyDescent="0.25"/>
    <row r="332" s="138" customFormat="1" x14ac:dyDescent="0.25"/>
    <row r="333" s="138" customFormat="1" x14ac:dyDescent="0.25"/>
    <row r="334" s="138" customFormat="1" x14ac:dyDescent="0.25"/>
    <row r="335" s="138" customFormat="1" x14ac:dyDescent="0.25"/>
    <row r="336" s="138" customFormat="1" x14ac:dyDescent="0.25"/>
    <row r="337" s="138" customFormat="1" x14ac:dyDescent="0.25"/>
    <row r="338" s="138" customFormat="1" x14ac:dyDescent="0.25"/>
    <row r="339" s="138" customFormat="1" x14ac:dyDescent="0.25"/>
    <row r="340" s="138" customFormat="1" x14ac:dyDescent="0.25"/>
    <row r="341" s="138" customFormat="1" x14ac:dyDescent="0.25"/>
    <row r="342" s="138" customFormat="1" x14ac:dyDescent="0.25"/>
    <row r="343" s="138" customFormat="1" x14ac:dyDescent="0.25"/>
    <row r="344" s="138" customFormat="1" x14ac:dyDescent="0.25"/>
    <row r="345" s="138" customFormat="1" x14ac:dyDescent="0.25"/>
    <row r="346" s="138" customFormat="1" x14ac:dyDescent="0.25"/>
    <row r="347" s="138" customFormat="1" x14ac:dyDescent="0.25"/>
    <row r="348" s="138" customFormat="1" x14ac:dyDescent="0.25"/>
    <row r="349" s="138" customFormat="1" x14ac:dyDescent="0.25"/>
    <row r="350" s="138" customFormat="1" x14ac:dyDescent="0.25"/>
    <row r="351" s="138" customFormat="1" x14ac:dyDescent="0.25"/>
    <row r="352" s="138" customFormat="1" x14ac:dyDescent="0.25"/>
    <row r="353" s="138" customFormat="1" x14ac:dyDescent="0.25"/>
    <row r="354" s="138" customFormat="1" x14ac:dyDescent="0.25"/>
    <row r="355" s="138" customFormat="1" x14ac:dyDescent="0.25"/>
    <row r="356" s="138" customFormat="1" x14ac:dyDescent="0.25"/>
    <row r="357" s="138" customFormat="1" x14ac:dyDescent="0.25"/>
    <row r="358" s="138" customFormat="1" x14ac:dyDescent="0.25"/>
    <row r="359" s="138" customFormat="1" x14ac:dyDescent="0.25"/>
    <row r="360" s="138" customFormat="1" x14ac:dyDescent="0.25"/>
    <row r="361" s="138" customFormat="1" x14ac:dyDescent="0.25"/>
    <row r="362" s="138" customFormat="1" x14ac:dyDescent="0.25"/>
    <row r="363" s="138" customFormat="1" x14ac:dyDescent="0.25"/>
    <row r="364" s="138" customFormat="1" x14ac:dyDescent="0.25"/>
    <row r="365" s="138" customFormat="1" x14ac:dyDescent="0.25"/>
    <row r="366" s="138" customFormat="1" x14ac:dyDescent="0.25"/>
    <row r="367" s="138" customFormat="1" x14ac:dyDescent="0.25"/>
    <row r="368" s="138" customFormat="1" x14ac:dyDescent="0.25"/>
    <row r="369" s="138" customFormat="1" x14ac:dyDescent="0.25"/>
    <row r="370" s="138" customFormat="1" x14ac:dyDescent="0.25"/>
    <row r="371" s="138" customFormat="1" x14ac:dyDescent="0.25"/>
    <row r="372" s="138" customFormat="1" x14ac:dyDescent="0.25"/>
    <row r="373" s="138" customFormat="1" x14ac:dyDescent="0.25"/>
    <row r="374" s="138" customFormat="1" x14ac:dyDescent="0.25"/>
    <row r="375" s="138" customFormat="1" x14ac:dyDescent="0.25"/>
    <row r="376" s="138" customFormat="1" x14ac:dyDescent="0.25"/>
    <row r="377" s="138" customFormat="1" x14ac:dyDescent="0.25"/>
    <row r="378" s="138" customFormat="1" x14ac:dyDescent="0.25"/>
    <row r="379" s="138" customFormat="1" x14ac:dyDescent="0.25"/>
    <row r="380" s="138" customFormat="1" x14ac:dyDescent="0.25"/>
    <row r="381" s="138" customFormat="1" x14ac:dyDescent="0.25"/>
    <row r="382" s="138" customFormat="1" x14ac:dyDescent="0.25"/>
    <row r="383" s="138" customFormat="1" x14ac:dyDescent="0.25"/>
    <row r="384" s="138" customFormat="1" x14ac:dyDescent="0.25"/>
    <row r="385" s="138" customFormat="1" x14ac:dyDescent="0.25"/>
    <row r="386" s="138" customFormat="1" x14ac:dyDescent="0.25"/>
    <row r="387" s="138" customFormat="1" x14ac:dyDescent="0.25"/>
    <row r="388" s="138" customFormat="1" x14ac:dyDescent="0.25"/>
    <row r="389" s="138" customFormat="1" x14ac:dyDescent="0.25"/>
    <row r="390" s="138" customFormat="1" x14ac:dyDescent="0.25"/>
    <row r="391" s="138" customFormat="1" x14ac:dyDescent="0.25"/>
    <row r="392" s="138" customFormat="1" x14ac:dyDescent="0.25"/>
    <row r="393" s="138" customFormat="1" x14ac:dyDescent="0.25"/>
    <row r="394" s="138" customFormat="1" x14ac:dyDescent="0.25"/>
    <row r="395" s="138" customFormat="1" x14ac:dyDescent="0.25"/>
    <row r="396" s="138" customFormat="1" x14ac:dyDescent="0.25"/>
    <row r="397" s="138" customFormat="1" x14ac:dyDescent="0.25"/>
    <row r="398" s="138" customFormat="1" x14ac:dyDescent="0.25"/>
    <row r="399" s="138" customFormat="1" x14ac:dyDescent="0.25"/>
    <row r="400" s="138" customFormat="1" x14ac:dyDescent="0.25"/>
    <row r="401" s="138" customFormat="1" x14ac:dyDescent="0.25"/>
    <row r="402" s="138" customFormat="1" x14ac:dyDescent="0.25"/>
    <row r="403" s="138" customFormat="1" x14ac:dyDescent="0.25"/>
    <row r="404" s="138" customFormat="1" x14ac:dyDescent="0.25"/>
    <row r="405" s="138" customFormat="1" x14ac:dyDescent="0.25"/>
    <row r="406" s="138" customFormat="1" x14ac:dyDescent="0.25"/>
    <row r="407" s="138" customFormat="1" x14ac:dyDescent="0.25"/>
    <row r="408" s="138" customFormat="1" x14ac:dyDescent="0.25"/>
    <row r="409" s="138" customFormat="1" x14ac:dyDescent="0.25"/>
    <row r="410" s="138" customFormat="1" x14ac:dyDescent="0.25"/>
    <row r="411" s="138" customFormat="1" x14ac:dyDescent="0.25"/>
    <row r="412" s="138" customFormat="1" x14ac:dyDescent="0.25"/>
    <row r="413" s="138" customFormat="1" x14ac:dyDescent="0.25"/>
    <row r="414" s="138" customFormat="1" x14ac:dyDescent="0.25"/>
    <row r="415" s="138" customFormat="1" x14ac:dyDescent="0.25"/>
    <row r="416" s="138" customFormat="1" x14ac:dyDescent="0.25"/>
    <row r="417" s="138" customFormat="1" x14ac:dyDescent="0.25"/>
    <row r="418" s="138" customFormat="1" x14ac:dyDescent="0.25"/>
    <row r="419" s="138" customFormat="1" x14ac:dyDescent="0.25"/>
    <row r="420" s="138" customFormat="1" x14ac:dyDescent="0.25"/>
    <row r="421" s="138" customFormat="1" x14ac:dyDescent="0.25"/>
    <row r="422" s="138" customFormat="1" x14ac:dyDescent="0.25"/>
    <row r="423" s="138" customFormat="1" x14ac:dyDescent="0.25"/>
    <row r="424" s="138" customFormat="1" x14ac:dyDescent="0.25"/>
    <row r="425" s="138" customFormat="1" x14ac:dyDescent="0.25"/>
    <row r="426" s="138" customFormat="1" x14ac:dyDescent="0.25"/>
    <row r="427" s="138" customFormat="1" x14ac:dyDescent="0.25"/>
    <row r="428" s="138" customFormat="1" x14ac:dyDescent="0.25"/>
    <row r="429" s="138" customFormat="1" x14ac:dyDescent="0.25"/>
    <row r="430" s="138" customFormat="1" x14ac:dyDescent="0.25"/>
    <row r="431" s="138" customFormat="1" x14ac:dyDescent="0.25"/>
    <row r="432" s="138" customFormat="1" x14ac:dyDescent="0.25"/>
    <row r="433" s="138" customFormat="1" x14ac:dyDescent="0.25"/>
    <row r="434" s="138" customFormat="1" x14ac:dyDescent="0.25"/>
    <row r="435" s="138" customFormat="1" x14ac:dyDescent="0.25"/>
    <row r="436" s="138" customFormat="1" x14ac:dyDescent="0.25"/>
    <row r="437" s="138" customFormat="1" x14ac:dyDescent="0.25"/>
    <row r="438" s="138" customFormat="1" x14ac:dyDescent="0.25"/>
    <row r="439" s="138" customFormat="1" x14ac:dyDescent="0.25"/>
    <row r="440" s="138" customFormat="1" x14ac:dyDescent="0.25"/>
    <row r="441" s="138" customFormat="1" x14ac:dyDescent="0.25"/>
    <row r="442" s="138" customFormat="1" x14ac:dyDescent="0.25"/>
    <row r="443" s="138" customFormat="1" x14ac:dyDescent="0.25"/>
    <row r="444" s="138" customFormat="1" x14ac:dyDescent="0.25"/>
    <row r="445" s="138" customFormat="1" x14ac:dyDescent="0.25"/>
    <row r="446" s="138" customFormat="1" x14ac:dyDescent="0.25"/>
    <row r="447" s="138" customFormat="1" x14ac:dyDescent="0.25"/>
    <row r="448" s="138" customFormat="1" x14ac:dyDescent="0.25"/>
    <row r="449" s="138" customFormat="1" x14ac:dyDescent="0.25"/>
    <row r="450" s="138" customFormat="1" x14ac:dyDescent="0.25"/>
    <row r="451" s="138" customFormat="1" x14ac:dyDescent="0.25"/>
    <row r="452" s="138" customFormat="1" x14ac:dyDescent="0.25"/>
    <row r="453" s="138" customFormat="1" x14ac:dyDescent="0.25"/>
    <row r="454" s="138" customFormat="1" x14ac:dyDescent="0.25"/>
    <row r="455" s="138" customFormat="1" x14ac:dyDescent="0.25"/>
    <row r="456" s="138" customFormat="1" x14ac:dyDescent="0.25"/>
    <row r="457" s="138" customFormat="1" x14ac:dyDescent="0.25"/>
    <row r="458" s="138" customFormat="1" x14ac:dyDescent="0.25"/>
    <row r="459" s="138" customFormat="1" x14ac:dyDescent="0.25"/>
    <row r="460" s="138" customFormat="1" x14ac:dyDescent="0.25"/>
    <row r="461" s="138" customFormat="1" x14ac:dyDescent="0.25"/>
    <row r="462" s="138" customFormat="1" x14ac:dyDescent="0.25"/>
    <row r="463" s="138" customFormat="1" x14ac:dyDescent="0.25"/>
    <row r="464" s="138" customFormat="1" x14ac:dyDescent="0.25"/>
    <row r="465" s="138" customFormat="1" x14ac:dyDescent="0.25"/>
    <row r="466" s="138" customFormat="1" x14ac:dyDescent="0.25"/>
    <row r="467" s="138" customFormat="1" x14ac:dyDescent="0.25"/>
    <row r="468" s="138" customFormat="1" x14ac:dyDescent="0.25"/>
    <row r="469" s="138" customFormat="1" x14ac:dyDescent="0.25"/>
    <row r="470" s="138" customFormat="1" x14ac:dyDescent="0.25"/>
    <row r="471" s="138" customFormat="1" x14ac:dyDescent="0.25"/>
    <row r="472" s="138" customFormat="1" x14ac:dyDescent="0.25"/>
    <row r="473" s="138" customFormat="1" x14ac:dyDescent="0.25"/>
    <row r="474" s="138" customFormat="1" x14ac:dyDescent="0.25"/>
    <row r="475" s="138" customFormat="1" x14ac:dyDescent="0.25"/>
    <row r="476" s="138" customFormat="1" x14ac:dyDescent="0.25"/>
    <row r="477" s="138" customFormat="1" x14ac:dyDescent="0.25"/>
    <row r="478" s="138" customFormat="1" x14ac:dyDescent="0.25"/>
    <row r="479" s="138" customFormat="1" x14ac:dyDescent="0.25"/>
    <row r="480" s="138" customFormat="1" x14ac:dyDescent="0.25"/>
    <row r="481" s="138" customFormat="1" x14ac:dyDescent="0.25"/>
    <row r="482" s="138" customFormat="1" x14ac:dyDescent="0.25"/>
    <row r="483" s="138" customFormat="1" x14ac:dyDescent="0.25"/>
    <row r="484" s="138" customFormat="1" x14ac:dyDescent="0.25"/>
    <row r="485" s="138" customFormat="1" x14ac:dyDescent="0.25"/>
    <row r="486" s="138" customFormat="1" x14ac:dyDescent="0.25"/>
    <row r="487" s="138" customFormat="1" x14ac:dyDescent="0.25"/>
    <row r="488" s="138" customFormat="1" x14ac:dyDescent="0.25"/>
    <row r="489" s="138" customFormat="1" x14ac:dyDescent="0.25"/>
    <row r="490" s="138" customFormat="1" x14ac:dyDescent="0.25"/>
    <row r="491" s="138" customFormat="1" x14ac:dyDescent="0.25"/>
    <row r="492" s="138" customFormat="1" x14ac:dyDescent="0.25"/>
    <row r="493" s="138" customFormat="1" x14ac:dyDescent="0.25"/>
    <row r="494" s="138" customFormat="1" x14ac:dyDescent="0.25"/>
    <row r="495" s="138" customFormat="1" x14ac:dyDescent="0.25"/>
    <row r="496" s="138" customFormat="1" x14ac:dyDescent="0.25"/>
    <row r="497" s="138" customFormat="1" x14ac:dyDescent="0.25"/>
    <row r="498" s="138" customFormat="1" x14ac:dyDescent="0.25"/>
    <row r="499" s="138" customFormat="1" x14ac:dyDescent="0.25"/>
    <row r="500" s="138" customFormat="1" x14ac:dyDescent="0.25"/>
    <row r="501" s="138" customFormat="1" x14ac:dyDescent="0.25"/>
    <row r="502" s="138" customFormat="1" x14ac:dyDescent="0.25"/>
    <row r="503" s="138" customFormat="1" x14ac:dyDescent="0.25"/>
    <row r="504" s="138" customFormat="1" x14ac:dyDescent="0.25"/>
    <row r="505" s="138" customFormat="1" x14ac:dyDescent="0.25"/>
    <row r="506" s="138" customFormat="1" x14ac:dyDescent="0.25"/>
    <row r="507" s="138" customFormat="1" x14ac:dyDescent="0.25"/>
    <row r="508" s="138" customFormat="1" x14ac:dyDescent="0.25"/>
    <row r="509" s="138" customFormat="1" x14ac:dyDescent="0.25"/>
    <row r="510" s="138" customFormat="1" x14ac:dyDescent="0.25"/>
    <row r="511" s="138" customFormat="1" x14ac:dyDescent="0.25"/>
    <row r="512" s="138" customFormat="1" x14ac:dyDescent="0.25"/>
    <row r="513" s="138" customFormat="1" x14ac:dyDescent="0.25"/>
    <row r="514" s="138" customFormat="1" x14ac:dyDescent="0.25"/>
    <row r="515" s="138" customFormat="1" x14ac:dyDescent="0.25"/>
    <row r="516" s="138" customFormat="1" x14ac:dyDescent="0.25"/>
    <row r="517" s="138" customFormat="1" x14ac:dyDescent="0.25"/>
    <row r="518" s="138" customFormat="1" x14ac:dyDescent="0.25"/>
    <row r="519" s="138" customFormat="1" x14ac:dyDescent="0.25"/>
    <row r="520" s="138" customFormat="1" x14ac:dyDescent="0.25"/>
    <row r="521" s="138" customFormat="1" x14ac:dyDescent="0.25"/>
    <row r="522" s="138" customFormat="1" x14ac:dyDescent="0.25"/>
    <row r="523" s="138" customFormat="1" x14ac:dyDescent="0.25"/>
    <row r="524" s="138" customFormat="1" x14ac:dyDescent="0.25"/>
    <row r="525" s="138" customFormat="1" x14ac:dyDescent="0.25"/>
    <row r="526" s="138" customFormat="1" x14ac:dyDescent="0.25"/>
    <row r="527" s="138" customFormat="1" x14ac:dyDescent="0.25"/>
    <row r="528" s="138" customFormat="1" x14ac:dyDescent="0.25"/>
    <row r="529" s="138" customFormat="1" x14ac:dyDescent="0.25"/>
    <row r="530" s="138" customFormat="1" x14ac:dyDescent="0.25"/>
    <row r="531" s="138" customFormat="1" x14ac:dyDescent="0.25"/>
    <row r="532" s="138" customFormat="1" x14ac:dyDescent="0.25"/>
    <row r="533" s="138" customFormat="1" x14ac:dyDescent="0.25"/>
    <row r="534" s="138" customFormat="1" x14ac:dyDescent="0.25"/>
    <row r="535" s="138" customFormat="1" x14ac:dyDescent="0.25"/>
    <row r="536" s="138" customFormat="1" x14ac:dyDescent="0.25"/>
    <row r="537" s="138" customFormat="1" x14ac:dyDescent="0.25"/>
    <row r="538" s="138" customFormat="1" x14ac:dyDescent="0.25"/>
    <row r="539" s="138" customFormat="1" x14ac:dyDescent="0.25"/>
    <row r="540" s="138" customFormat="1" x14ac:dyDescent="0.25"/>
    <row r="541" s="138" customFormat="1" x14ac:dyDescent="0.25"/>
    <row r="542" s="138" customFormat="1" x14ac:dyDescent="0.25"/>
    <row r="543" s="138" customFormat="1" x14ac:dyDescent="0.25"/>
    <row r="544" s="138" customFormat="1" x14ac:dyDescent="0.25"/>
    <row r="545" s="138" customFormat="1" x14ac:dyDescent="0.25"/>
    <row r="546" s="138" customFormat="1" x14ac:dyDescent="0.25"/>
    <row r="547" s="138" customFormat="1" x14ac:dyDescent="0.25"/>
    <row r="548" s="138" customFormat="1" x14ac:dyDescent="0.25"/>
    <row r="549" s="138" customFormat="1" x14ac:dyDescent="0.25"/>
    <row r="550" s="138" customFormat="1" x14ac:dyDescent="0.25"/>
    <row r="551" s="138" customFormat="1" x14ac:dyDescent="0.25"/>
    <row r="552" s="138" customFormat="1" x14ac:dyDescent="0.25"/>
    <row r="553" s="138" customFormat="1" x14ac:dyDescent="0.25"/>
    <row r="554" s="138" customFormat="1" x14ac:dyDescent="0.25"/>
    <row r="555" s="138" customFormat="1" x14ac:dyDescent="0.25"/>
    <row r="556" s="138" customFormat="1" x14ac:dyDescent="0.25"/>
    <row r="557" s="138" customFormat="1" x14ac:dyDescent="0.25"/>
    <row r="558" s="138" customFormat="1" x14ac:dyDescent="0.25"/>
    <row r="559" s="138" customFormat="1" x14ac:dyDescent="0.25"/>
    <row r="560" s="138" customFormat="1" x14ac:dyDescent="0.25"/>
    <row r="561" s="138" customFormat="1" x14ac:dyDescent="0.25"/>
    <row r="562" s="138" customFormat="1" x14ac:dyDescent="0.25"/>
    <row r="563" s="138" customFormat="1" x14ac:dyDescent="0.25"/>
    <row r="564" s="138" customFormat="1" x14ac:dyDescent="0.25"/>
    <row r="565" s="138" customFormat="1" x14ac:dyDescent="0.25"/>
    <row r="566" s="138" customFormat="1" x14ac:dyDescent="0.25"/>
    <row r="567" s="138" customFormat="1" x14ac:dyDescent="0.25"/>
    <row r="568" s="138" customFormat="1" x14ac:dyDescent="0.25"/>
    <row r="569" s="138" customFormat="1" x14ac:dyDescent="0.25"/>
    <row r="570" s="138" customFormat="1" x14ac:dyDescent="0.25"/>
    <row r="571" s="138" customFormat="1" x14ac:dyDescent="0.25"/>
    <row r="572" s="138" customFormat="1" x14ac:dyDescent="0.25"/>
    <row r="573" s="138" customFormat="1" x14ac:dyDescent="0.25"/>
    <row r="574" s="138" customFormat="1" x14ac:dyDescent="0.25"/>
    <row r="575" s="138" customFormat="1" x14ac:dyDescent="0.25"/>
    <row r="576" s="138" customFormat="1" x14ac:dyDescent="0.25"/>
    <row r="577" s="138" customFormat="1" x14ac:dyDescent="0.25"/>
    <row r="578" s="138" customFormat="1" x14ac:dyDescent="0.25"/>
    <row r="579" s="138" customFormat="1" x14ac:dyDescent="0.25"/>
    <row r="580" s="138" customFormat="1" x14ac:dyDescent="0.25"/>
    <row r="581" s="138" customFormat="1" x14ac:dyDescent="0.25"/>
    <row r="582" s="138" customFormat="1" x14ac:dyDescent="0.25"/>
    <row r="583" s="138" customFormat="1" x14ac:dyDescent="0.25"/>
    <row r="584" s="138" customFormat="1" x14ac:dyDescent="0.25"/>
    <row r="585" s="138" customFormat="1" x14ac:dyDescent="0.25"/>
    <row r="586" s="138" customFormat="1" x14ac:dyDescent="0.25"/>
    <row r="587" s="138" customFormat="1" x14ac:dyDescent="0.25"/>
    <row r="588" s="138" customFormat="1" x14ac:dyDescent="0.25"/>
    <row r="589" s="138" customFormat="1" x14ac:dyDescent="0.25"/>
    <row r="590" s="138" customFormat="1" x14ac:dyDescent="0.25"/>
    <row r="591" s="138" customFormat="1" x14ac:dyDescent="0.25"/>
    <row r="592" s="138" customFormat="1" x14ac:dyDescent="0.25"/>
    <row r="593" s="138" customFormat="1" x14ac:dyDescent="0.25"/>
    <row r="594" s="138" customFormat="1" x14ac:dyDescent="0.25"/>
    <row r="595" s="138" customFormat="1" x14ac:dyDescent="0.25"/>
    <row r="596" s="138" customFormat="1" x14ac:dyDescent="0.25"/>
    <row r="597" s="138" customFormat="1" x14ac:dyDescent="0.25"/>
    <row r="598" s="138" customFormat="1" x14ac:dyDescent="0.25"/>
    <row r="599" s="138" customFormat="1" x14ac:dyDescent="0.25"/>
    <row r="600" s="138" customFormat="1" x14ac:dyDescent="0.25"/>
    <row r="601" s="138" customFormat="1" x14ac:dyDescent="0.25"/>
    <row r="602" s="138" customFormat="1" x14ac:dyDescent="0.25"/>
    <row r="603" s="138" customFormat="1" x14ac:dyDescent="0.25"/>
    <row r="604" s="138" customFormat="1" x14ac:dyDescent="0.25"/>
    <row r="605" s="138" customFormat="1" x14ac:dyDescent="0.25"/>
    <row r="606" s="138" customFormat="1" x14ac:dyDescent="0.25"/>
    <row r="607" s="138" customFormat="1" x14ac:dyDescent="0.25"/>
    <row r="608" s="138" customFormat="1" x14ac:dyDescent="0.25"/>
    <row r="609" s="138" customFormat="1" x14ac:dyDescent="0.25"/>
    <row r="610" s="138" customFormat="1" x14ac:dyDescent="0.25"/>
    <row r="611" s="138" customFormat="1" x14ac:dyDescent="0.25"/>
    <row r="612" s="138" customFormat="1" x14ac:dyDescent="0.25"/>
    <row r="613" s="138" customFormat="1" x14ac:dyDescent="0.25"/>
    <row r="614" s="138" customFormat="1" x14ac:dyDescent="0.25"/>
    <row r="615" s="138" customFormat="1" x14ac:dyDescent="0.25"/>
    <row r="616" s="138" customFormat="1" x14ac:dyDescent="0.25"/>
    <row r="617" s="138" customFormat="1" x14ac:dyDescent="0.25"/>
    <row r="618" s="138" customFormat="1" x14ac:dyDescent="0.25"/>
    <row r="619" s="138" customFormat="1" x14ac:dyDescent="0.25"/>
    <row r="620" s="138" customFormat="1" x14ac:dyDescent="0.25"/>
    <row r="621" s="138" customFormat="1" x14ac:dyDescent="0.25"/>
    <row r="622" s="138" customFormat="1" x14ac:dyDescent="0.25"/>
    <row r="623" s="138" customFormat="1" x14ac:dyDescent="0.25"/>
    <row r="624" s="138" customFormat="1" x14ac:dyDescent="0.25"/>
    <row r="625" s="138" customFormat="1" x14ac:dyDescent="0.25"/>
    <row r="626" s="138" customFormat="1" x14ac:dyDescent="0.25"/>
    <row r="627" s="138" customFormat="1" x14ac:dyDescent="0.25"/>
    <row r="628" s="138" customFormat="1" x14ac:dyDescent="0.25"/>
    <row r="629" s="138" customFormat="1" x14ac:dyDescent="0.25"/>
    <row r="630" s="138" customFormat="1" x14ac:dyDescent="0.25"/>
    <row r="631" s="138" customFormat="1" x14ac:dyDescent="0.25"/>
    <row r="632" s="138" customFormat="1" x14ac:dyDescent="0.25"/>
    <row r="633" s="138" customFormat="1" x14ac:dyDescent="0.25"/>
    <row r="634" s="138" customFormat="1" x14ac:dyDescent="0.25"/>
    <row r="635" s="138" customFormat="1" x14ac:dyDescent="0.25"/>
    <row r="636" s="138" customFormat="1" x14ac:dyDescent="0.25"/>
    <row r="637" s="138" customFormat="1" x14ac:dyDescent="0.25"/>
    <row r="638" s="138" customFormat="1" x14ac:dyDescent="0.25"/>
    <row r="639" s="138" customFormat="1" x14ac:dyDescent="0.25"/>
    <row r="640" s="138" customFormat="1" x14ac:dyDescent="0.25"/>
    <row r="641" s="138" customFormat="1" x14ac:dyDescent="0.25"/>
    <row r="642" s="138" customFormat="1" x14ac:dyDescent="0.25"/>
    <row r="643" s="138" customFormat="1" x14ac:dyDescent="0.25"/>
    <row r="644" s="138" customFormat="1" x14ac:dyDescent="0.25"/>
    <row r="645" s="138" customFormat="1" x14ac:dyDescent="0.25"/>
    <row r="646" s="138" customFormat="1" x14ac:dyDescent="0.25"/>
    <row r="647" s="138" customFormat="1" x14ac:dyDescent="0.25"/>
    <row r="648" s="138" customFormat="1" x14ac:dyDescent="0.25"/>
    <row r="649" s="138" customFormat="1" x14ac:dyDescent="0.25"/>
    <row r="650" s="138" customFormat="1" x14ac:dyDescent="0.25"/>
    <row r="651" s="138" customFormat="1" x14ac:dyDescent="0.25"/>
    <row r="652" s="138" customFormat="1" x14ac:dyDescent="0.25"/>
    <row r="653" s="138" customFormat="1" x14ac:dyDescent="0.25"/>
    <row r="654" s="138" customFormat="1" x14ac:dyDescent="0.25"/>
    <row r="655" s="138" customFormat="1" x14ac:dyDescent="0.25"/>
    <row r="656" s="138" customFormat="1" x14ac:dyDescent="0.25"/>
    <row r="657" s="138" customFormat="1" x14ac:dyDescent="0.25"/>
    <row r="658" s="138" customFormat="1" x14ac:dyDescent="0.25"/>
    <row r="659" s="138" customFormat="1" x14ac:dyDescent="0.25"/>
    <row r="660" s="138" customFormat="1" x14ac:dyDescent="0.25"/>
    <row r="661" s="138" customFormat="1" x14ac:dyDescent="0.25"/>
    <row r="662" s="138" customFormat="1" x14ac:dyDescent="0.25"/>
    <row r="663" s="138" customFormat="1" x14ac:dyDescent="0.25"/>
    <row r="664" s="138" customFormat="1" x14ac:dyDescent="0.25"/>
    <row r="665" s="138" customFormat="1" x14ac:dyDescent="0.25"/>
    <row r="666" s="138" customFormat="1" x14ac:dyDescent="0.25"/>
    <row r="667" s="138" customFormat="1" x14ac:dyDescent="0.25"/>
    <row r="668" s="138" customFormat="1" x14ac:dyDescent="0.25"/>
    <row r="669" s="138" customFormat="1" x14ac:dyDescent="0.25"/>
    <row r="670" s="138" customFormat="1" x14ac:dyDescent="0.25"/>
    <row r="671" s="138" customFormat="1" x14ac:dyDescent="0.25"/>
    <row r="672" s="138" customFormat="1" x14ac:dyDescent="0.25"/>
    <row r="673" s="138" customFormat="1" x14ac:dyDescent="0.25"/>
    <row r="674" s="138" customFormat="1" x14ac:dyDescent="0.25"/>
    <row r="675" s="138" customFormat="1" x14ac:dyDescent="0.25"/>
    <row r="676" s="138" customFormat="1" x14ac:dyDescent="0.25"/>
    <row r="677" s="138" customFormat="1" x14ac:dyDescent="0.25"/>
    <row r="678" s="138" customFormat="1" x14ac:dyDescent="0.25"/>
    <row r="679" s="138" customFormat="1" x14ac:dyDescent="0.25"/>
    <row r="680" s="138" customFormat="1" x14ac:dyDescent="0.25"/>
    <row r="681" s="138" customFormat="1" x14ac:dyDescent="0.25"/>
    <row r="682" s="138" customFormat="1" x14ac:dyDescent="0.25"/>
    <row r="683" s="138" customFormat="1" x14ac:dyDescent="0.25"/>
    <row r="684" s="138" customFormat="1" x14ac:dyDescent="0.25"/>
    <row r="685" s="138" customFormat="1" x14ac:dyDescent="0.25"/>
    <row r="686" s="138" customFormat="1" x14ac:dyDescent="0.25"/>
    <row r="687" s="138" customFormat="1" x14ac:dyDescent="0.25"/>
    <row r="688" s="138" customFormat="1" x14ac:dyDescent="0.25"/>
    <row r="689" s="138" customFormat="1" x14ac:dyDescent="0.25"/>
    <row r="690" s="138" customFormat="1" x14ac:dyDescent="0.25"/>
    <row r="691" s="138" customFormat="1" x14ac:dyDescent="0.25"/>
    <row r="692" s="138" customFormat="1" x14ac:dyDescent="0.25"/>
    <row r="693" s="138" customFormat="1" x14ac:dyDescent="0.25"/>
    <row r="694" s="138" customFormat="1" x14ac:dyDescent="0.25"/>
    <row r="695" s="138" customFormat="1" x14ac:dyDescent="0.25"/>
    <row r="696" s="138" customFormat="1" x14ac:dyDescent="0.25"/>
    <row r="697" s="138" customFormat="1" x14ac:dyDescent="0.25"/>
    <row r="698" s="138" customFormat="1" x14ac:dyDescent="0.25"/>
    <row r="699" s="138" customFormat="1" x14ac:dyDescent="0.25"/>
    <row r="700" s="138" customFormat="1" x14ac:dyDescent="0.25"/>
    <row r="701" s="138" customFormat="1" x14ac:dyDescent="0.25"/>
    <row r="702" s="138" customFormat="1" x14ac:dyDescent="0.25"/>
    <row r="703" s="138" customFormat="1" x14ac:dyDescent="0.25"/>
    <row r="704" s="138" customFormat="1" x14ac:dyDescent="0.25"/>
    <row r="705" s="138" customFormat="1" x14ac:dyDescent="0.25"/>
    <row r="706" s="138" customFormat="1" x14ac:dyDescent="0.25"/>
    <row r="707" s="138" customFormat="1" x14ac:dyDescent="0.25"/>
    <row r="708" s="138" customFormat="1" x14ac:dyDescent="0.25"/>
    <row r="709" s="138" customFormat="1" x14ac:dyDescent="0.25"/>
    <row r="710" s="138" customFormat="1" x14ac:dyDescent="0.25"/>
    <row r="711" s="138" customFormat="1" x14ac:dyDescent="0.25"/>
    <row r="712" s="138" customFormat="1" x14ac:dyDescent="0.25"/>
    <row r="713" s="138" customFormat="1" x14ac:dyDescent="0.25"/>
    <row r="714" s="138" customFormat="1" x14ac:dyDescent="0.25"/>
    <row r="715" s="138" customFormat="1" x14ac:dyDescent="0.25"/>
    <row r="716" s="138" customFormat="1" x14ac:dyDescent="0.25"/>
    <row r="717" s="138" customFormat="1" x14ac:dyDescent="0.25"/>
    <row r="718" s="138" customFormat="1" x14ac:dyDescent="0.25"/>
    <row r="719" s="138" customFormat="1" x14ac:dyDescent="0.25"/>
    <row r="720" s="138" customFormat="1" x14ac:dyDescent="0.25"/>
    <row r="721" s="138" customFormat="1" x14ac:dyDescent="0.25"/>
    <row r="722" s="138" customFormat="1" x14ac:dyDescent="0.25"/>
    <row r="723" s="138" customFormat="1" x14ac:dyDescent="0.25"/>
    <row r="724" s="138" customFormat="1" x14ac:dyDescent="0.25"/>
    <row r="725" s="138" customFormat="1" x14ac:dyDescent="0.25"/>
    <row r="726" s="138" customFormat="1" x14ac:dyDescent="0.25"/>
    <row r="727" s="138" customFormat="1" x14ac:dyDescent="0.25"/>
    <row r="728" s="138" customFormat="1" x14ac:dyDescent="0.25"/>
    <row r="729" s="138" customFormat="1" x14ac:dyDescent="0.25"/>
    <row r="730" s="138" customFormat="1" x14ac:dyDescent="0.25"/>
    <row r="731" s="138" customFormat="1" x14ac:dyDescent="0.25"/>
    <row r="732" s="138" customFormat="1" x14ac:dyDescent="0.25"/>
    <row r="733" s="138" customFormat="1" x14ac:dyDescent="0.25"/>
    <row r="734" s="138" customFormat="1" x14ac:dyDescent="0.25"/>
    <row r="735" s="138" customFormat="1" x14ac:dyDescent="0.25"/>
    <row r="736" s="138" customFormat="1" x14ac:dyDescent="0.25"/>
    <row r="737" s="138" customFormat="1" x14ac:dyDescent="0.25"/>
    <row r="738" s="138" customFormat="1" x14ac:dyDescent="0.25"/>
    <row r="739" s="138" customFormat="1" x14ac:dyDescent="0.25"/>
    <row r="740" s="138" customFormat="1" x14ac:dyDescent="0.25"/>
    <row r="741" s="138" customFormat="1" x14ac:dyDescent="0.25"/>
    <row r="742" s="138" customFormat="1" x14ac:dyDescent="0.25"/>
    <row r="743" s="138" customFormat="1" x14ac:dyDescent="0.25"/>
    <row r="744" s="138" customFormat="1" x14ac:dyDescent="0.25"/>
    <row r="745" s="138" customFormat="1" x14ac:dyDescent="0.25"/>
    <row r="746" s="138" customFormat="1" x14ac:dyDescent="0.25"/>
    <row r="747" s="138" customFormat="1" x14ac:dyDescent="0.25"/>
    <row r="748" s="138" customFormat="1" x14ac:dyDescent="0.25"/>
    <row r="749" s="138" customFormat="1" x14ac:dyDescent="0.25"/>
    <row r="750" s="138" customFormat="1" x14ac:dyDescent="0.25"/>
    <row r="751" s="138" customFormat="1" x14ac:dyDescent="0.25"/>
    <row r="752" s="138" customFormat="1" x14ac:dyDescent="0.25"/>
    <row r="753" s="138" customFormat="1" x14ac:dyDescent="0.25"/>
    <row r="754" s="138" customFormat="1" x14ac:dyDescent="0.25"/>
    <row r="755" s="138" customFormat="1" x14ac:dyDescent="0.25"/>
    <row r="756" s="138" customFormat="1" x14ac:dyDescent="0.25"/>
    <row r="757" s="138" customFormat="1" x14ac:dyDescent="0.25"/>
    <row r="758" s="138" customFormat="1" x14ac:dyDescent="0.25"/>
    <row r="759" s="138" customFormat="1" x14ac:dyDescent="0.25"/>
    <row r="760" s="138" customFormat="1" x14ac:dyDescent="0.25"/>
    <row r="761" s="138" customFormat="1" x14ac:dyDescent="0.25"/>
    <row r="762" s="138" customFormat="1" x14ac:dyDescent="0.25"/>
    <row r="763" s="138" customFormat="1" x14ac:dyDescent="0.25"/>
    <row r="764" s="138" customFormat="1" x14ac:dyDescent="0.25"/>
    <row r="765" s="138" customFormat="1" x14ac:dyDescent="0.25"/>
    <row r="766" s="138" customFormat="1" x14ac:dyDescent="0.25"/>
    <row r="767" s="138" customFormat="1" x14ac:dyDescent="0.25"/>
    <row r="768" s="138" customFormat="1" x14ac:dyDescent="0.25"/>
    <row r="769" s="138" customFormat="1" x14ac:dyDescent="0.25"/>
    <row r="770" s="138" customFormat="1" x14ac:dyDescent="0.25"/>
    <row r="771" s="138" customFormat="1" x14ac:dyDescent="0.25"/>
    <row r="772" s="138" customFormat="1" x14ac:dyDescent="0.25"/>
    <row r="773" s="138" customFormat="1" x14ac:dyDescent="0.25"/>
    <row r="774" s="138" customFormat="1" x14ac:dyDescent="0.25"/>
    <row r="775" s="138" customFormat="1" x14ac:dyDescent="0.25"/>
    <row r="776" s="138" customFormat="1" x14ac:dyDescent="0.25"/>
    <row r="777" s="138" customFormat="1" x14ac:dyDescent="0.25"/>
    <row r="778" s="138" customFormat="1" x14ac:dyDescent="0.25"/>
    <row r="779" s="138" customFormat="1" x14ac:dyDescent="0.25"/>
    <row r="780" s="138" customFormat="1" x14ac:dyDescent="0.25"/>
    <row r="781" s="138" customFormat="1" x14ac:dyDescent="0.25"/>
    <row r="782" s="138" customFormat="1" x14ac:dyDescent="0.25"/>
    <row r="783" s="138" customFormat="1" x14ac:dyDescent="0.25"/>
    <row r="784" s="138" customFormat="1" x14ac:dyDescent="0.25"/>
    <row r="785" s="138" customFormat="1" x14ac:dyDescent="0.25"/>
    <row r="786" s="138" customFormat="1" x14ac:dyDescent="0.25"/>
    <row r="787" s="138" customFormat="1" x14ac:dyDescent="0.25"/>
    <row r="788" s="138" customFormat="1" x14ac:dyDescent="0.25"/>
    <row r="789" s="138" customFormat="1" x14ac:dyDescent="0.25"/>
    <row r="790" s="138" customFormat="1" x14ac:dyDescent="0.25"/>
    <row r="791" s="138" customFormat="1" x14ac:dyDescent="0.25"/>
    <row r="792" s="138" customFormat="1" x14ac:dyDescent="0.25"/>
    <row r="793" s="138" customFormat="1" x14ac:dyDescent="0.25"/>
    <row r="794" s="138" customFormat="1" x14ac:dyDescent="0.25"/>
    <row r="795" s="138" customFormat="1" x14ac:dyDescent="0.25"/>
    <row r="796" s="138" customFormat="1" x14ac:dyDescent="0.25"/>
    <row r="797" s="138" customFormat="1" x14ac:dyDescent="0.25"/>
    <row r="798" s="138" customFormat="1" x14ac:dyDescent="0.25"/>
    <row r="799" s="138" customFormat="1" x14ac:dyDescent="0.25"/>
    <row r="800" s="138" customFormat="1" x14ac:dyDescent="0.25"/>
    <row r="801" s="138" customFormat="1" x14ac:dyDescent="0.25"/>
    <row r="802" s="138" customFormat="1" x14ac:dyDescent="0.25"/>
    <row r="803" s="138" customFormat="1" x14ac:dyDescent="0.25"/>
    <row r="804" s="138" customFormat="1" x14ac:dyDescent="0.25"/>
    <row r="805" s="138" customFormat="1" x14ac:dyDescent="0.25"/>
    <row r="806" s="138" customFormat="1" x14ac:dyDescent="0.25"/>
    <row r="807" s="138" customFormat="1" x14ac:dyDescent="0.25"/>
    <row r="808" s="138" customFormat="1" x14ac:dyDescent="0.25"/>
    <row r="809" s="138" customFormat="1" x14ac:dyDescent="0.25"/>
    <row r="810" s="138" customFormat="1" x14ac:dyDescent="0.25"/>
    <row r="811" s="138" customFormat="1" x14ac:dyDescent="0.25"/>
    <row r="812" s="138" customFormat="1" x14ac:dyDescent="0.25"/>
    <row r="813" s="138" customFormat="1" x14ac:dyDescent="0.25"/>
    <row r="814" s="138" customFormat="1" x14ac:dyDescent="0.25"/>
    <row r="815" s="138" customFormat="1" x14ac:dyDescent="0.25"/>
    <row r="816" s="138" customFormat="1" x14ac:dyDescent="0.25"/>
    <row r="817" s="138" customFormat="1" x14ac:dyDescent="0.25"/>
    <row r="818" s="138" customFormat="1" x14ac:dyDescent="0.25"/>
    <row r="819" s="138" customFormat="1" x14ac:dyDescent="0.25"/>
    <row r="820" s="138" customFormat="1" x14ac:dyDescent="0.25"/>
    <row r="821" s="138" customFormat="1" x14ac:dyDescent="0.25"/>
    <row r="822" s="138" customFormat="1" x14ac:dyDescent="0.25"/>
    <row r="823" s="138" customFormat="1" x14ac:dyDescent="0.25"/>
    <row r="824" s="138" customFormat="1" x14ac:dyDescent="0.25"/>
    <row r="825" s="138" customFormat="1" x14ac:dyDescent="0.25"/>
    <row r="826" s="138" customFormat="1" x14ac:dyDescent="0.25"/>
    <row r="827" s="138" customFormat="1" x14ac:dyDescent="0.25"/>
    <row r="828" s="138" customFormat="1" x14ac:dyDescent="0.25"/>
    <row r="829" s="138" customFormat="1" x14ac:dyDescent="0.25"/>
    <row r="830" s="138" customFormat="1" x14ac:dyDescent="0.25"/>
    <row r="831" s="138" customFormat="1" x14ac:dyDescent="0.25"/>
    <row r="832" s="138" customFormat="1" x14ac:dyDescent="0.25"/>
    <row r="833" s="138" customFormat="1" x14ac:dyDescent="0.25"/>
    <row r="834" s="138" customFormat="1" x14ac:dyDescent="0.25"/>
    <row r="835" s="138" customFormat="1" x14ac:dyDescent="0.25"/>
    <row r="836" s="138" customFormat="1" x14ac:dyDescent="0.25"/>
    <row r="837" s="138" customFormat="1" x14ac:dyDescent="0.25"/>
    <row r="838" s="138" customFormat="1" x14ac:dyDescent="0.25"/>
    <row r="839" s="138" customFormat="1" x14ac:dyDescent="0.25"/>
    <row r="840" s="138" customFormat="1" x14ac:dyDescent="0.25"/>
    <row r="841" s="138" customFormat="1" x14ac:dyDescent="0.25"/>
    <row r="842" s="138" customFormat="1" x14ac:dyDescent="0.25"/>
    <row r="843" s="138" customFormat="1" x14ac:dyDescent="0.25"/>
    <row r="844" s="138" customFormat="1" x14ac:dyDescent="0.25"/>
    <row r="845" s="138" customFormat="1" x14ac:dyDescent="0.25"/>
    <row r="846" s="138" customFormat="1" x14ac:dyDescent="0.25"/>
    <row r="847" s="138" customFormat="1" x14ac:dyDescent="0.25"/>
    <row r="848" s="138" customFormat="1" x14ac:dyDescent="0.25"/>
    <row r="849" s="138" customFormat="1" x14ac:dyDescent="0.25"/>
    <row r="850" s="138" customFormat="1" x14ac:dyDescent="0.25"/>
    <row r="851" s="138" customFormat="1" x14ac:dyDescent="0.25"/>
    <row r="852" s="138" customFormat="1" x14ac:dyDescent="0.25"/>
    <row r="853" s="138" customFormat="1" x14ac:dyDescent="0.25"/>
    <row r="854" s="138" customFormat="1" x14ac:dyDescent="0.25"/>
    <row r="855" s="138" customFormat="1" x14ac:dyDescent="0.25"/>
    <row r="856" s="138" customFormat="1" x14ac:dyDescent="0.25"/>
    <row r="857" s="138" customFormat="1" x14ac:dyDescent="0.25"/>
    <row r="858" s="138" customFormat="1" x14ac:dyDescent="0.25"/>
    <row r="859" s="138" customFormat="1" x14ac:dyDescent="0.25"/>
    <row r="860" s="138" customFormat="1" x14ac:dyDescent="0.25"/>
    <row r="861" s="138" customFormat="1" x14ac:dyDescent="0.25"/>
    <row r="862" s="138" customFormat="1" x14ac:dyDescent="0.25"/>
    <row r="863" s="138" customFormat="1" x14ac:dyDescent="0.25"/>
    <row r="864" s="138" customFormat="1" x14ac:dyDescent="0.25"/>
    <row r="865" s="138" customFormat="1" x14ac:dyDescent="0.25"/>
    <row r="866" s="138" customFormat="1" x14ac:dyDescent="0.25"/>
    <row r="867" s="138" customFormat="1" x14ac:dyDescent="0.25"/>
    <row r="868" s="138" customFormat="1" x14ac:dyDescent="0.25"/>
    <row r="869" s="138" customFormat="1" x14ac:dyDescent="0.25"/>
    <row r="870" s="138" customFormat="1" x14ac:dyDescent="0.25"/>
    <row r="871" s="138" customFormat="1" x14ac:dyDescent="0.25"/>
    <row r="872" s="138" customFormat="1" x14ac:dyDescent="0.25"/>
    <row r="873" s="138" customFormat="1" x14ac:dyDescent="0.25"/>
    <row r="874" s="138" customFormat="1" x14ac:dyDescent="0.25"/>
    <row r="875" s="138" customFormat="1" x14ac:dyDescent="0.25"/>
    <row r="876" s="138" customFormat="1" x14ac:dyDescent="0.25"/>
    <row r="877" s="138" customFormat="1" x14ac:dyDescent="0.25"/>
    <row r="878" s="138" customFormat="1" x14ac:dyDescent="0.25"/>
    <row r="879" s="138" customFormat="1" x14ac:dyDescent="0.25"/>
    <row r="880" s="138" customFormat="1" x14ac:dyDescent="0.25"/>
    <row r="881" s="138" customFormat="1" x14ac:dyDescent="0.25"/>
    <row r="882" s="138" customFormat="1" x14ac:dyDescent="0.25"/>
    <row r="883" s="138" customFormat="1" x14ac:dyDescent="0.25"/>
    <row r="884" s="138" customFormat="1" x14ac:dyDescent="0.25"/>
    <row r="885" s="138" customFormat="1" x14ac:dyDescent="0.25"/>
    <row r="886" s="138" customFormat="1" x14ac:dyDescent="0.25"/>
    <row r="887" s="138" customFormat="1" x14ac:dyDescent="0.25"/>
    <row r="888" s="138" customFormat="1" x14ac:dyDescent="0.25"/>
    <row r="889" s="138" customFormat="1" x14ac:dyDescent="0.25"/>
    <row r="890" s="138" customFormat="1" x14ac:dyDescent="0.25"/>
    <row r="891" s="138" customFormat="1" x14ac:dyDescent="0.25"/>
    <row r="892" s="138" customFormat="1" x14ac:dyDescent="0.25"/>
    <row r="893" s="138" customFormat="1" x14ac:dyDescent="0.25"/>
    <row r="894" s="138" customFormat="1" x14ac:dyDescent="0.25"/>
    <row r="895" s="138" customFormat="1" x14ac:dyDescent="0.25"/>
    <row r="896" s="138" customFormat="1" x14ac:dyDescent="0.25"/>
    <row r="897" s="138" customFormat="1" x14ac:dyDescent="0.25"/>
    <row r="898" s="138" customFormat="1" x14ac:dyDescent="0.25"/>
    <row r="899" s="138" customFormat="1" x14ac:dyDescent="0.25"/>
    <row r="900" s="138" customFormat="1" x14ac:dyDescent="0.25"/>
    <row r="901" s="138" customFormat="1" x14ac:dyDescent="0.25"/>
    <row r="902" s="138" customFormat="1" x14ac:dyDescent="0.25"/>
    <row r="903" s="138" customFormat="1" x14ac:dyDescent="0.25"/>
    <row r="904" s="138" customFormat="1" x14ac:dyDescent="0.25"/>
    <row r="905" s="138" customFormat="1" x14ac:dyDescent="0.25"/>
    <row r="906" s="138" customFormat="1" x14ac:dyDescent="0.25"/>
    <row r="907" s="138" customFormat="1" x14ac:dyDescent="0.25"/>
    <row r="908" s="138" customFormat="1" x14ac:dyDescent="0.25"/>
    <row r="909" s="138" customFormat="1" x14ac:dyDescent="0.25"/>
    <row r="910" s="138" customFormat="1" x14ac:dyDescent="0.25"/>
    <row r="911" s="138" customFormat="1" x14ac:dyDescent="0.25"/>
    <row r="912" s="138" customFormat="1" x14ac:dyDescent="0.25"/>
    <row r="913" s="138" customFormat="1" x14ac:dyDescent="0.25"/>
    <row r="914" s="138" customFormat="1" x14ac:dyDescent="0.25"/>
    <row r="915" s="138" customFormat="1" x14ac:dyDescent="0.25"/>
    <row r="916" s="138" customFormat="1" x14ac:dyDescent="0.25"/>
    <row r="917" s="138" customFormat="1" x14ac:dyDescent="0.25"/>
    <row r="918" s="138" customFormat="1" x14ac:dyDescent="0.25"/>
    <row r="919" s="138" customFormat="1" x14ac:dyDescent="0.25"/>
    <row r="920" s="138" customFormat="1" x14ac:dyDescent="0.25"/>
    <row r="921" s="138" customFormat="1" x14ac:dyDescent="0.25"/>
    <row r="922" s="138" customFormat="1" x14ac:dyDescent="0.25"/>
    <row r="923" s="138" customFormat="1" x14ac:dyDescent="0.25"/>
    <row r="924" s="138" customFormat="1" x14ac:dyDescent="0.25"/>
    <row r="925" s="138" customFormat="1" x14ac:dyDescent="0.25"/>
    <row r="926" s="138" customFormat="1" x14ac:dyDescent="0.25"/>
    <row r="927" s="138" customFormat="1" x14ac:dyDescent="0.25"/>
    <row r="928" s="138" customFormat="1" x14ac:dyDescent="0.25"/>
    <row r="929" s="138" customFormat="1" x14ac:dyDescent="0.25"/>
    <row r="930" s="138" customFormat="1" x14ac:dyDescent="0.25"/>
    <row r="931" s="138" customFormat="1" x14ac:dyDescent="0.25"/>
    <row r="932" s="138" customFormat="1" x14ac:dyDescent="0.25"/>
    <row r="933" s="138" customFormat="1" x14ac:dyDescent="0.25"/>
    <row r="934" s="138" customFormat="1" x14ac:dyDescent="0.25"/>
    <row r="935" s="138" customFormat="1" x14ac:dyDescent="0.25"/>
    <row r="936" s="138" customFormat="1" x14ac:dyDescent="0.25"/>
    <row r="937" s="138" customFormat="1" x14ac:dyDescent="0.25"/>
    <row r="938" s="138" customFormat="1" x14ac:dyDescent="0.25"/>
    <row r="939" s="138" customFormat="1" x14ac:dyDescent="0.25"/>
    <row r="940" s="138" customFormat="1" x14ac:dyDescent="0.25"/>
    <row r="941" s="138" customFormat="1" x14ac:dyDescent="0.25"/>
    <row r="942" s="138" customFormat="1" x14ac:dyDescent="0.25"/>
    <row r="943" s="138" customFormat="1" x14ac:dyDescent="0.25"/>
    <row r="944" s="138" customFormat="1" x14ac:dyDescent="0.25"/>
    <row r="945" s="138" customFormat="1" x14ac:dyDescent="0.25"/>
    <row r="946" s="138" customFormat="1" x14ac:dyDescent="0.25"/>
    <row r="947" s="138" customFormat="1" x14ac:dyDescent="0.25"/>
    <row r="948" s="138" customFormat="1" x14ac:dyDescent="0.25"/>
    <row r="949" s="138" customFormat="1" x14ac:dyDescent="0.25"/>
    <row r="950" s="138" customFormat="1" x14ac:dyDescent="0.25"/>
    <row r="951" s="138" customFormat="1" x14ac:dyDescent="0.25"/>
    <row r="952" s="138" customFormat="1" x14ac:dyDescent="0.25"/>
    <row r="953" s="138" customFormat="1" x14ac:dyDescent="0.25"/>
    <row r="954" s="138" customFormat="1" x14ac:dyDescent="0.25"/>
    <row r="955" s="138" customFormat="1" x14ac:dyDescent="0.25"/>
    <row r="956" s="138" customFormat="1" x14ac:dyDescent="0.25"/>
    <row r="957" s="138" customFormat="1" x14ac:dyDescent="0.25"/>
    <row r="958" s="138" customFormat="1" x14ac:dyDescent="0.25"/>
    <row r="959" s="138" customFormat="1" x14ac:dyDescent="0.25"/>
    <row r="960" s="138" customFormat="1" x14ac:dyDescent="0.25"/>
    <row r="961" s="138" customFormat="1" x14ac:dyDescent="0.25"/>
    <row r="962" s="138" customFormat="1" x14ac:dyDescent="0.25"/>
    <row r="963" s="138" customFormat="1" x14ac:dyDescent="0.25"/>
    <row r="964" s="138" customFormat="1" x14ac:dyDescent="0.25"/>
    <row r="965" s="138" customFormat="1" x14ac:dyDescent="0.25"/>
    <row r="966" s="138" customFormat="1" x14ac:dyDescent="0.25"/>
    <row r="967" s="138" customFormat="1" x14ac:dyDescent="0.25"/>
    <row r="968" s="138" customFormat="1" x14ac:dyDescent="0.25"/>
    <row r="969" s="138" customFormat="1" x14ac:dyDescent="0.25"/>
    <row r="970" s="138" customFormat="1" x14ac:dyDescent="0.25"/>
    <row r="971" s="138" customFormat="1" x14ac:dyDescent="0.25"/>
    <row r="972" s="138" customFormat="1" x14ac:dyDescent="0.25"/>
    <row r="973" s="138" customFormat="1" x14ac:dyDescent="0.25"/>
    <row r="974" s="138" customFormat="1" x14ac:dyDescent="0.25"/>
    <row r="975" s="138" customFormat="1" x14ac:dyDescent="0.25"/>
    <row r="976" s="138" customFormat="1" x14ac:dyDescent="0.25"/>
    <row r="977" s="138" customFormat="1" x14ac:dyDescent="0.25"/>
    <row r="978" s="138" customFormat="1" x14ac:dyDescent="0.25"/>
    <row r="979" s="138" customFormat="1" x14ac:dyDescent="0.25"/>
    <row r="980" s="138" customFormat="1" x14ac:dyDescent="0.25"/>
    <row r="981" s="138" customFormat="1" x14ac:dyDescent="0.25"/>
    <row r="982" s="138" customFormat="1" x14ac:dyDescent="0.25"/>
    <row r="983" s="138" customFormat="1" x14ac:dyDescent="0.25"/>
    <row r="984" s="138" customFormat="1" x14ac:dyDescent="0.25"/>
    <row r="985" s="138" customFormat="1" x14ac:dyDescent="0.25"/>
    <row r="986" s="138" customFormat="1" x14ac:dyDescent="0.25"/>
    <row r="987" s="138" customFormat="1" x14ac:dyDescent="0.25"/>
    <row r="988" s="138" customFormat="1" x14ac:dyDescent="0.25"/>
    <row r="989" s="138" customFormat="1" x14ac:dyDescent="0.25"/>
    <row r="990" s="138" customFormat="1" x14ac:dyDescent="0.25"/>
    <row r="991" s="138" customFormat="1" x14ac:dyDescent="0.25"/>
    <row r="992" s="138" customFormat="1" x14ac:dyDescent="0.25"/>
    <row r="993" s="138" customFormat="1" x14ac:dyDescent="0.25"/>
    <row r="994" s="138" customFormat="1" x14ac:dyDescent="0.25"/>
    <row r="995" s="138" customFormat="1" x14ac:dyDescent="0.25"/>
    <row r="996" s="138" customFormat="1" x14ac:dyDescent="0.25"/>
    <row r="997" s="138" customFormat="1" x14ac:dyDescent="0.25"/>
    <row r="998" s="138" customFormat="1" x14ac:dyDescent="0.25"/>
    <row r="999" s="138" customFormat="1" x14ac:dyDescent="0.25"/>
    <row r="1000" s="138" customFormat="1" x14ac:dyDescent="0.25"/>
    <row r="1001" s="138" customFormat="1" x14ac:dyDescent="0.25"/>
    <row r="1002" s="138" customFormat="1" x14ac:dyDescent="0.25"/>
    <row r="1003" s="138" customFormat="1" x14ac:dyDescent="0.25"/>
    <row r="1004" s="138" customFormat="1" x14ac:dyDescent="0.25"/>
    <row r="1005" s="138" customFormat="1" x14ac:dyDescent="0.25"/>
    <row r="1006" s="138" customFormat="1" x14ac:dyDescent="0.25"/>
    <row r="1007" s="138" customFormat="1" x14ac:dyDescent="0.25"/>
    <row r="1008" s="138" customFormat="1" x14ac:dyDescent="0.25"/>
    <row r="1009" s="138" customFormat="1" x14ac:dyDescent="0.25"/>
    <row r="1010" s="138" customFormat="1" x14ac:dyDescent="0.25"/>
    <row r="1011" s="138" customFormat="1" x14ac:dyDescent="0.25"/>
    <row r="1012" s="138" customFormat="1" x14ac:dyDescent="0.25"/>
    <row r="1013" s="138" customFormat="1" x14ac:dyDescent="0.25"/>
    <row r="1014" s="138" customFormat="1" x14ac:dyDescent="0.25"/>
    <row r="1015" s="138" customFormat="1" x14ac:dyDescent="0.25"/>
    <row r="1016" s="138" customFormat="1" x14ac:dyDescent="0.25"/>
    <row r="1017" s="138" customFormat="1" x14ac:dyDescent="0.25"/>
    <row r="1018" s="138" customFormat="1" x14ac:dyDescent="0.25"/>
    <row r="1019" s="138" customFormat="1" x14ac:dyDescent="0.25"/>
    <row r="1020" s="138" customFormat="1" x14ac:dyDescent="0.25"/>
    <row r="1021" s="138" customFormat="1" x14ac:dyDescent="0.25"/>
    <row r="1022" s="138" customFormat="1" x14ac:dyDescent="0.25"/>
    <row r="1023" s="138" customFormat="1" x14ac:dyDescent="0.25"/>
    <row r="1024" s="138" customFormat="1" x14ac:dyDescent="0.25"/>
    <row r="1025" s="138" customFormat="1" x14ac:dyDescent="0.25"/>
    <row r="1026" s="138" customFormat="1" x14ac:dyDescent="0.25"/>
    <row r="1027" s="138" customFormat="1" x14ac:dyDescent="0.25"/>
    <row r="1028" s="138" customFormat="1" x14ac:dyDescent="0.25"/>
    <row r="1029" s="138" customFormat="1" x14ac:dyDescent="0.25"/>
    <row r="1030" s="138" customFormat="1" x14ac:dyDescent="0.25"/>
    <row r="1031" s="138" customFormat="1" x14ac:dyDescent="0.25"/>
    <row r="1032" s="138" customFormat="1" x14ac:dyDescent="0.25"/>
    <row r="1033" s="138" customFormat="1" x14ac:dyDescent="0.25"/>
    <row r="1034" s="138" customFormat="1" x14ac:dyDescent="0.25"/>
    <row r="1035" s="138" customFormat="1" x14ac:dyDescent="0.25"/>
    <row r="1036" s="138" customFormat="1" x14ac:dyDescent="0.25"/>
    <row r="1037" s="138" customFormat="1" x14ac:dyDescent="0.25"/>
    <row r="1038" s="138" customFormat="1" x14ac:dyDescent="0.25"/>
    <row r="1039" s="138" customFormat="1" x14ac:dyDescent="0.25"/>
    <row r="1040" s="138" customFormat="1" x14ac:dyDescent="0.25"/>
    <row r="1041" s="138" customFormat="1" x14ac:dyDescent="0.25"/>
    <row r="1042" s="138" customFormat="1" x14ac:dyDescent="0.25"/>
    <row r="1043" s="138" customFormat="1" x14ac:dyDescent="0.25"/>
    <row r="1044" s="138" customFormat="1" x14ac:dyDescent="0.25"/>
    <row r="1045" s="138" customFormat="1" x14ac:dyDescent="0.25"/>
    <row r="1046" s="138" customFormat="1" x14ac:dyDescent="0.25"/>
    <row r="1047" s="138" customFormat="1" x14ac:dyDescent="0.25"/>
    <row r="1048" s="138" customFormat="1" x14ac:dyDescent="0.25"/>
    <row r="1049" s="138" customFormat="1" x14ac:dyDescent="0.25"/>
    <row r="1050" s="138" customFormat="1" x14ac:dyDescent="0.25"/>
    <row r="1051" s="138" customFormat="1" x14ac:dyDescent="0.25"/>
    <row r="1052" s="138" customFormat="1" x14ac:dyDescent="0.25"/>
    <row r="1053" s="138" customFormat="1" x14ac:dyDescent="0.25"/>
    <row r="1054" s="138" customFormat="1" x14ac:dyDescent="0.25"/>
    <row r="1055" s="138" customFormat="1" x14ac:dyDescent="0.25"/>
    <row r="1056" s="138" customFormat="1" x14ac:dyDescent="0.25"/>
    <row r="1057" s="138" customFormat="1" x14ac:dyDescent="0.25"/>
    <row r="1058" s="138" customFormat="1" x14ac:dyDescent="0.25"/>
    <row r="1059" s="138" customFormat="1" x14ac:dyDescent="0.25"/>
    <row r="1060" s="138" customFormat="1" x14ac:dyDescent="0.25"/>
    <row r="1061" s="138" customFormat="1" x14ac:dyDescent="0.25"/>
    <row r="1062" s="138" customFormat="1" x14ac:dyDescent="0.25"/>
    <row r="1063" s="138" customFormat="1" x14ac:dyDescent="0.25"/>
    <row r="1064" s="138" customFormat="1" x14ac:dyDescent="0.25"/>
    <row r="1065" s="138" customFormat="1" x14ac:dyDescent="0.25"/>
    <row r="1066" s="138" customFormat="1" x14ac:dyDescent="0.25"/>
    <row r="1067" s="138" customFormat="1" x14ac:dyDescent="0.25"/>
    <row r="1068" s="138" customFormat="1" x14ac:dyDescent="0.25"/>
    <row r="1069" s="138" customFormat="1" x14ac:dyDescent="0.25"/>
    <row r="1070" s="138" customFormat="1" x14ac:dyDescent="0.25"/>
    <row r="1071" s="138" customFormat="1" x14ac:dyDescent="0.25"/>
    <row r="1072" s="138" customFormat="1" x14ac:dyDescent="0.25"/>
    <row r="1073" s="138" customFormat="1" x14ac:dyDescent="0.25"/>
    <row r="1074" s="138" customFormat="1" x14ac:dyDescent="0.25"/>
    <row r="1075" s="138" customFormat="1" x14ac:dyDescent="0.25"/>
    <row r="1076" s="138" customFormat="1" x14ac:dyDescent="0.25"/>
    <row r="1077" s="138" customFormat="1" x14ac:dyDescent="0.25"/>
    <row r="1078" s="138" customFormat="1" x14ac:dyDescent="0.25"/>
    <row r="1079" s="138" customFormat="1" x14ac:dyDescent="0.25"/>
    <row r="1080" s="138" customFormat="1" x14ac:dyDescent="0.25"/>
    <row r="1081" s="138" customFormat="1" x14ac:dyDescent="0.25"/>
    <row r="1082" s="138" customFormat="1" x14ac:dyDescent="0.25"/>
    <row r="1083" s="138" customFormat="1" x14ac:dyDescent="0.25"/>
    <row r="1084" s="138" customFormat="1" x14ac:dyDescent="0.25"/>
    <row r="1085" s="138" customFormat="1" x14ac:dyDescent="0.25"/>
    <row r="1086" s="138" customFormat="1" x14ac:dyDescent="0.25"/>
    <row r="1087" s="138" customFormat="1" x14ac:dyDescent="0.25"/>
    <row r="1088" s="138" customFormat="1" x14ac:dyDescent="0.25"/>
    <row r="1089" s="138" customFormat="1" x14ac:dyDescent="0.25"/>
    <row r="1090" s="138" customFormat="1" x14ac:dyDescent="0.25"/>
    <row r="1091" s="138" customFormat="1" x14ac:dyDescent="0.25"/>
    <row r="1092" s="138" customFormat="1" x14ac:dyDescent="0.25"/>
    <row r="1093" s="138" customFormat="1" x14ac:dyDescent="0.25"/>
    <row r="1094" s="138" customFormat="1" x14ac:dyDescent="0.25"/>
    <row r="1095" s="138" customFormat="1" x14ac:dyDescent="0.25"/>
    <row r="1096" s="138" customFormat="1" x14ac:dyDescent="0.25"/>
    <row r="1097" s="138" customFormat="1" x14ac:dyDescent="0.25"/>
    <row r="1098" s="138" customFormat="1" x14ac:dyDescent="0.25"/>
    <row r="1099" s="138" customFormat="1" x14ac:dyDescent="0.25"/>
    <row r="1100" s="138" customFormat="1" x14ac:dyDescent="0.25"/>
    <row r="1101" s="138" customFormat="1" x14ac:dyDescent="0.25"/>
    <row r="1102" s="138" customFormat="1" x14ac:dyDescent="0.25"/>
    <row r="1103" s="138" customFormat="1" x14ac:dyDescent="0.25"/>
    <row r="1104" s="138" customFormat="1" x14ac:dyDescent="0.25"/>
    <row r="1105" s="138" customFormat="1" x14ac:dyDescent="0.25"/>
    <row r="1106" s="138" customFormat="1" x14ac:dyDescent="0.25"/>
    <row r="1107" s="138" customFormat="1" x14ac:dyDescent="0.25"/>
    <row r="1108" s="138" customFormat="1" x14ac:dyDescent="0.25"/>
    <row r="1109" s="138" customFormat="1" x14ac:dyDescent="0.25"/>
    <row r="1110" s="138" customFormat="1" x14ac:dyDescent="0.25"/>
    <row r="1111" s="138" customFormat="1" x14ac:dyDescent="0.25"/>
    <row r="1112" s="138" customFormat="1" x14ac:dyDescent="0.25"/>
    <row r="1113" s="138" customFormat="1" x14ac:dyDescent="0.25"/>
    <row r="1114" s="138" customFormat="1" x14ac:dyDescent="0.25"/>
    <row r="1115" s="138" customFormat="1" x14ac:dyDescent="0.25"/>
    <row r="1116" s="138" customFormat="1" x14ac:dyDescent="0.25"/>
    <row r="1117" s="138" customFormat="1" x14ac:dyDescent="0.25"/>
    <row r="1118" s="138" customFormat="1" x14ac:dyDescent="0.25"/>
    <row r="1119" s="138" customFormat="1" x14ac:dyDescent="0.25"/>
    <row r="1120" s="138" customFormat="1" x14ac:dyDescent="0.25"/>
    <row r="1121" s="138" customFormat="1" x14ac:dyDescent="0.25"/>
    <row r="1122" s="138" customFormat="1" x14ac:dyDescent="0.25"/>
    <row r="1123" s="138" customFormat="1" x14ac:dyDescent="0.25"/>
    <row r="1124" s="138" customFormat="1" x14ac:dyDescent="0.25"/>
    <row r="1125" s="138" customFormat="1" x14ac:dyDescent="0.25"/>
    <row r="1126" s="138" customFormat="1" x14ac:dyDescent="0.25"/>
    <row r="1127" s="138" customFormat="1" x14ac:dyDescent="0.25"/>
    <row r="1128" s="138" customFormat="1" x14ac:dyDescent="0.25"/>
    <row r="1129" s="138" customFormat="1" x14ac:dyDescent="0.25"/>
    <row r="1130" s="138" customFormat="1" x14ac:dyDescent="0.25"/>
    <row r="1131" s="138" customFormat="1" x14ac:dyDescent="0.25"/>
    <row r="1132" s="138" customFormat="1" x14ac:dyDescent="0.25"/>
    <row r="1133" s="138" customFormat="1" x14ac:dyDescent="0.25"/>
    <row r="1134" s="138" customFormat="1" x14ac:dyDescent="0.25"/>
    <row r="1135" s="138" customFormat="1" x14ac:dyDescent="0.25"/>
    <row r="1136" s="138" customFormat="1" x14ac:dyDescent="0.25"/>
    <row r="1137" s="138" customFormat="1" x14ac:dyDescent="0.25"/>
    <row r="1138" s="138" customFormat="1" x14ac:dyDescent="0.25"/>
    <row r="1139" s="138" customFormat="1" x14ac:dyDescent="0.25"/>
    <row r="1140" s="138" customFormat="1" x14ac:dyDescent="0.25"/>
    <row r="1141" s="138" customFormat="1" x14ac:dyDescent="0.25"/>
    <row r="1142" s="138" customFormat="1" x14ac:dyDescent="0.25"/>
    <row r="1143" s="138" customFormat="1" x14ac:dyDescent="0.25"/>
    <row r="1144" s="138" customFormat="1" x14ac:dyDescent="0.25"/>
    <row r="1145" s="138" customFormat="1" x14ac:dyDescent="0.25"/>
    <row r="1146" s="138" customFormat="1" x14ac:dyDescent="0.25"/>
    <row r="1147" s="138" customFormat="1" x14ac:dyDescent="0.25"/>
    <row r="1148" s="138" customFormat="1" x14ac:dyDescent="0.25"/>
    <row r="1149" s="138" customFormat="1" x14ac:dyDescent="0.25"/>
    <row r="1150" s="138" customFormat="1" x14ac:dyDescent="0.25"/>
    <row r="1151" s="138" customFormat="1" x14ac:dyDescent="0.25"/>
    <row r="1152" s="138" customFormat="1" x14ac:dyDescent="0.25"/>
    <row r="1153" s="138" customFormat="1" x14ac:dyDescent="0.25"/>
    <row r="1154" s="138" customFormat="1" x14ac:dyDescent="0.25"/>
    <row r="1155" s="138" customFormat="1" x14ac:dyDescent="0.25"/>
    <row r="1156" s="138" customFormat="1" x14ac:dyDescent="0.25"/>
    <row r="1157" s="138" customFormat="1" x14ac:dyDescent="0.25"/>
    <row r="1158" s="138" customFormat="1" x14ac:dyDescent="0.25"/>
    <row r="1159" s="138" customFormat="1" x14ac:dyDescent="0.25"/>
    <row r="1160" s="138" customFormat="1" x14ac:dyDescent="0.25"/>
    <row r="1161" s="138" customFormat="1" x14ac:dyDescent="0.25"/>
    <row r="1162" s="138" customFormat="1" x14ac:dyDescent="0.25"/>
    <row r="1163" s="138" customFormat="1" x14ac:dyDescent="0.25"/>
    <row r="1164" s="138" customFormat="1" x14ac:dyDescent="0.25"/>
    <row r="1165" s="138" customFormat="1" x14ac:dyDescent="0.25"/>
    <row r="1166" s="138" customFormat="1" x14ac:dyDescent="0.25"/>
    <row r="1167" s="138" customFormat="1" x14ac:dyDescent="0.25"/>
    <row r="1168" s="138" customFormat="1" x14ac:dyDescent="0.25"/>
    <row r="1169" s="138" customFormat="1" x14ac:dyDescent="0.25"/>
    <row r="1170" s="138" customFormat="1" x14ac:dyDescent="0.25"/>
    <row r="1171" s="138" customFormat="1" x14ac:dyDescent="0.25"/>
    <row r="1172" s="138" customFormat="1" x14ac:dyDescent="0.25"/>
    <row r="1173" s="138" customFormat="1" x14ac:dyDescent="0.25"/>
    <row r="1174" s="138" customFormat="1" x14ac:dyDescent="0.25"/>
    <row r="1175" s="138" customFormat="1" x14ac:dyDescent="0.25"/>
    <row r="1176" s="138" customFormat="1" x14ac:dyDescent="0.25"/>
    <row r="1177" s="138" customFormat="1" x14ac:dyDescent="0.25"/>
    <row r="1178" s="138" customFormat="1" x14ac:dyDescent="0.25"/>
    <row r="1179" s="138" customFormat="1" x14ac:dyDescent="0.25"/>
    <row r="1180" s="138" customFormat="1" x14ac:dyDescent="0.25"/>
    <row r="1181" s="138" customFormat="1" x14ac:dyDescent="0.25"/>
    <row r="1182" s="138" customFormat="1" x14ac:dyDescent="0.25"/>
    <row r="1183" s="138" customFormat="1" x14ac:dyDescent="0.25"/>
    <row r="1184" s="138" customFormat="1" x14ac:dyDescent="0.25"/>
    <row r="1185" s="138" customFormat="1" x14ac:dyDescent="0.25"/>
    <row r="1186" s="138" customFormat="1" x14ac:dyDescent="0.25"/>
    <row r="1187" s="138" customFormat="1" x14ac:dyDescent="0.25"/>
    <row r="1188" s="138" customFormat="1" x14ac:dyDescent="0.25"/>
    <row r="1189" s="138" customFormat="1" x14ac:dyDescent="0.25"/>
    <row r="1190" s="138" customFormat="1" x14ac:dyDescent="0.25"/>
    <row r="1191" s="138" customFormat="1" x14ac:dyDescent="0.25"/>
    <row r="1192" s="138" customFormat="1" x14ac:dyDescent="0.25"/>
    <row r="1193" s="138" customFormat="1" x14ac:dyDescent="0.25"/>
    <row r="1194" s="138" customFormat="1" x14ac:dyDescent="0.25"/>
    <row r="1195" s="138" customFormat="1" x14ac:dyDescent="0.25"/>
    <row r="1196" s="138" customFormat="1" x14ac:dyDescent="0.25"/>
    <row r="1197" s="138" customFormat="1" x14ac:dyDescent="0.25"/>
    <row r="1198" s="138" customFormat="1" x14ac:dyDescent="0.25"/>
    <row r="1199" s="138" customFormat="1" x14ac:dyDescent="0.25"/>
    <row r="1200" s="138" customFormat="1" x14ac:dyDescent="0.25"/>
    <row r="1201" s="138" customFormat="1" x14ac:dyDescent="0.25"/>
    <row r="1202" s="138" customFormat="1" x14ac:dyDescent="0.25"/>
    <row r="1203" s="138" customFormat="1" x14ac:dyDescent="0.25"/>
    <row r="1204" s="138" customFormat="1" x14ac:dyDescent="0.25"/>
    <row r="1205" s="138" customFormat="1" x14ac:dyDescent="0.25"/>
    <row r="1206" s="138" customFormat="1" x14ac:dyDescent="0.25"/>
    <row r="1207" s="138" customFormat="1" x14ac:dyDescent="0.25"/>
    <row r="1208" s="138" customFormat="1" x14ac:dyDescent="0.25"/>
    <row r="1209" s="138" customFormat="1" x14ac:dyDescent="0.25"/>
    <row r="1210" s="138" customFormat="1" x14ac:dyDescent="0.25"/>
    <row r="1211" s="138" customFormat="1" x14ac:dyDescent="0.25"/>
    <row r="1212" s="138" customFormat="1" x14ac:dyDescent="0.25"/>
    <row r="1213" s="138" customFormat="1" x14ac:dyDescent="0.25"/>
    <row r="1214" s="138" customFormat="1" x14ac:dyDescent="0.25"/>
    <row r="1215" s="138" customFormat="1" x14ac:dyDescent="0.25"/>
    <row r="1216" s="138" customFormat="1" x14ac:dyDescent="0.25"/>
    <row r="1217" spans="2:15" s="138" customFormat="1" x14ac:dyDescent="0.25"/>
    <row r="1218" spans="2:15" s="138" customFormat="1" x14ac:dyDescent="0.25"/>
    <row r="1219" spans="2:15" s="138" customFormat="1" x14ac:dyDescent="0.25"/>
    <row r="1220" spans="2:15" s="138" customFormat="1" x14ac:dyDescent="0.25"/>
    <row r="1221" spans="2:15" s="138" customFormat="1" x14ac:dyDescent="0.25"/>
    <row r="1222" spans="2:15" s="138" customFormat="1" x14ac:dyDescent="0.25">
      <c r="B1222" s="12"/>
      <c r="C1222" s="12"/>
      <c r="D1222" s="12"/>
      <c r="E1222" s="12"/>
      <c r="F1222" s="12"/>
      <c r="G1222" s="12"/>
      <c r="H1222" s="12"/>
      <c r="I1222" s="12"/>
      <c r="J1222" s="12"/>
      <c r="K1222" s="12"/>
      <c r="L1222" s="12"/>
      <c r="M1222" s="12"/>
      <c r="N1222" s="12"/>
      <c r="O1222" s="12"/>
    </row>
    <row r="1223" spans="2:15" s="138" customFormat="1" x14ac:dyDescent="0.25">
      <c r="B1223" s="12"/>
      <c r="C1223" s="12"/>
      <c r="D1223" s="12"/>
      <c r="E1223" s="12"/>
      <c r="F1223" s="12"/>
      <c r="G1223" s="12"/>
      <c r="H1223" s="12"/>
      <c r="I1223" s="12"/>
      <c r="J1223" s="12"/>
      <c r="K1223" s="12"/>
      <c r="L1223" s="12"/>
      <c r="M1223" s="12"/>
      <c r="N1223" s="12"/>
      <c r="O1223" s="12"/>
    </row>
    <row r="1224" spans="2:15" s="138" customFormat="1" x14ac:dyDescent="0.25">
      <c r="B1224" s="12"/>
      <c r="C1224" s="12"/>
      <c r="D1224" s="12"/>
      <c r="E1224" s="12"/>
      <c r="F1224" s="12"/>
      <c r="G1224" s="12"/>
      <c r="H1224" s="12"/>
      <c r="I1224" s="12"/>
      <c r="J1224" s="12"/>
      <c r="K1224" s="12"/>
      <c r="L1224" s="12"/>
      <c r="M1224" s="12"/>
      <c r="N1224" s="12"/>
      <c r="O1224" s="12"/>
    </row>
    <row r="1225" spans="2:15" s="138" customFormat="1" x14ac:dyDescent="0.25">
      <c r="B1225" s="12"/>
      <c r="C1225" s="12"/>
      <c r="D1225" s="12"/>
      <c r="E1225" s="12"/>
      <c r="F1225" s="12"/>
      <c r="G1225" s="12"/>
      <c r="H1225" s="12"/>
      <c r="I1225" s="12"/>
      <c r="J1225" s="12"/>
      <c r="K1225" s="12"/>
      <c r="L1225" s="12"/>
      <c r="M1225" s="12"/>
      <c r="N1225" s="12"/>
      <c r="O1225" s="12"/>
    </row>
  </sheetData>
  <sheetProtection algorithmName="SHA-512" hashValue="qJO3gBTDUhuuxb928lQrCQfMZN8bkCdODyOtRTgwQRXv03AV2szO0B1ZRRDQcj10FkZF2eonmY/aV9p3dRLMBA==" saltValue="lKeKLfFcrUq41wRm5sxK9g==" spinCount="100000" sheet="1" selectLockedCells="1"/>
  <mergeCells count="256">
    <mergeCell ref="J13:M13"/>
    <mergeCell ref="E1:O4"/>
    <mergeCell ref="B75:F75"/>
    <mergeCell ref="G75:H75"/>
    <mergeCell ref="J75:M75"/>
    <mergeCell ref="N75:O75"/>
    <mergeCell ref="J12:M12"/>
    <mergeCell ref="N13:O13"/>
    <mergeCell ref="B13:F13"/>
    <mergeCell ref="G13:H13"/>
    <mergeCell ref="B72:F72"/>
    <mergeCell ref="G72:H72"/>
    <mergeCell ref="J72:M72"/>
    <mergeCell ref="N72:O72"/>
    <mergeCell ref="B73:F73"/>
    <mergeCell ref="G73:H73"/>
    <mergeCell ref="J73:M73"/>
    <mergeCell ref="N73:O73"/>
    <mergeCell ref="B74:F74"/>
    <mergeCell ref="G74:H74"/>
    <mergeCell ref="J74:M74"/>
    <mergeCell ref="N74:O74"/>
    <mergeCell ref="B69:F69"/>
    <mergeCell ref="G69:H69"/>
    <mergeCell ref="J69:M69"/>
    <mergeCell ref="N69:O69"/>
    <mergeCell ref="B70:F70"/>
    <mergeCell ref="G70:H70"/>
    <mergeCell ref="J70:M70"/>
    <mergeCell ref="N70:O70"/>
    <mergeCell ref="B71:F71"/>
    <mergeCell ref="G71:H71"/>
    <mergeCell ref="J71:M71"/>
    <mergeCell ref="N71:O71"/>
    <mergeCell ref="B66:F66"/>
    <mergeCell ref="G66:H66"/>
    <mergeCell ref="J66:M66"/>
    <mergeCell ref="N66:O66"/>
    <mergeCell ref="B67:F67"/>
    <mergeCell ref="G67:H67"/>
    <mergeCell ref="J67:M67"/>
    <mergeCell ref="N67:O67"/>
    <mergeCell ref="B68:F68"/>
    <mergeCell ref="G68:H68"/>
    <mergeCell ref="J68:M68"/>
    <mergeCell ref="N68:O68"/>
    <mergeCell ref="B63:F63"/>
    <mergeCell ref="G63:H63"/>
    <mergeCell ref="J63:M63"/>
    <mergeCell ref="N63:O63"/>
    <mergeCell ref="B64:F64"/>
    <mergeCell ref="G64:H64"/>
    <mergeCell ref="J64:M64"/>
    <mergeCell ref="N64:O64"/>
    <mergeCell ref="B65:F65"/>
    <mergeCell ref="G65:H65"/>
    <mergeCell ref="J65:M65"/>
    <mergeCell ref="N65:O65"/>
    <mergeCell ref="B60:H60"/>
    <mergeCell ref="J60:O60"/>
    <mergeCell ref="B61:F61"/>
    <mergeCell ref="G61:H61"/>
    <mergeCell ref="J61:M61"/>
    <mergeCell ref="N61:O61"/>
    <mergeCell ref="B62:F62"/>
    <mergeCell ref="G62:H62"/>
    <mergeCell ref="J62:M62"/>
    <mergeCell ref="N62:O62"/>
    <mergeCell ref="B53:F53"/>
    <mergeCell ref="G53:H53"/>
    <mergeCell ref="J53:M53"/>
    <mergeCell ref="N53:O53"/>
    <mergeCell ref="B57:F57"/>
    <mergeCell ref="G57:H57"/>
    <mergeCell ref="J57:M57"/>
    <mergeCell ref="N57:O57"/>
    <mergeCell ref="B59:H59"/>
    <mergeCell ref="J59:O59"/>
    <mergeCell ref="B54:F54"/>
    <mergeCell ref="G54:H54"/>
    <mergeCell ref="J54:M54"/>
    <mergeCell ref="N54:O54"/>
    <mergeCell ref="B55:F55"/>
    <mergeCell ref="G55:H55"/>
    <mergeCell ref="J55:M55"/>
    <mergeCell ref="N55:O55"/>
    <mergeCell ref="B56:F56"/>
    <mergeCell ref="G56:H56"/>
    <mergeCell ref="J56:M56"/>
    <mergeCell ref="N56:O56"/>
    <mergeCell ref="B50:F50"/>
    <mergeCell ref="G50:H50"/>
    <mergeCell ref="J50:M50"/>
    <mergeCell ref="N50:O50"/>
    <mergeCell ref="B51:F51"/>
    <mergeCell ref="G51:H51"/>
    <mergeCell ref="J51:M51"/>
    <mergeCell ref="N51:O51"/>
    <mergeCell ref="B52:F52"/>
    <mergeCell ref="G52:H52"/>
    <mergeCell ref="J52:M52"/>
    <mergeCell ref="N52:O52"/>
    <mergeCell ref="B47:F47"/>
    <mergeCell ref="G47:H47"/>
    <mergeCell ref="J47:M47"/>
    <mergeCell ref="N47:O47"/>
    <mergeCell ref="B48:F48"/>
    <mergeCell ref="G48:H48"/>
    <mergeCell ref="J48:M48"/>
    <mergeCell ref="N48:O48"/>
    <mergeCell ref="B49:F49"/>
    <mergeCell ref="G49:H49"/>
    <mergeCell ref="J49:M49"/>
    <mergeCell ref="N49:O49"/>
    <mergeCell ref="B44:F44"/>
    <mergeCell ref="G44:H44"/>
    <mergeCell ref="J44:M44"/>
    <mergeCell ref="N44:O44"/>
    <mergeCell ref="B45:F45"/>
    <mergeCell ref="G45:H45"/>
    <mergeCell ref="J45:M45"/>
    <mergeCell ref="N45:O45"/>
    <mergeCell ref="B46:F46"/>
    <mergeCell ref="G46:H46"/>
    <mergeCell ref="J46:M46"/>
    <mergeCell ref="N46:O46"/>
    <mergeCell ref="J33:M33"/>
    <mergeCell ref="B41:H41"/>
    <mergeCell ref="J41:O41"/>
    <mergeCell ref="B42:H42"/>
    <mergeCell ref="J42:O42"/>
    <mergeCell ref="B43:F43"/>
    <mergeCell ref="G43:H43"/>
    <mergeCell ref="J43:M43"/>
    <mergeCell ref="N43:O43"/>
    <mergeCell ref="J36:M36"/>
    <mergeCell ref="J37:M37"/>
    <mergeCell ref="B34:F34"/>
    <mergeCell ref="B35:F35"/>
    <mergeCell ref="B36:F36"/>
    <mergeCell ref="G37:H37"/>
    <mergeCell ref="N33:O33"/>
    <mergeCell ref="N34:O34"/>
    <mergeCell ref="J34:M34"/>
    <mergeCell ref="J35:M35"/>
    <mergeCell ref="J27:M27"/>
    <mergeCell ref="B37:F37"/>
    <mergeCell ref="N39:O39"/>
    <mergeCell ref="N35:O35"/>
    <mergeCell ref="N36:O36"/>
    <mergeCell ref="N37:O37"/>
    <mergeCell ref="N38:O38"/>
    <mergeCell ref="J39:M39"/>
    <mergeCell ref="N25:O25"/>
    <mergeCell ref="N26:O26"/>
    <mergeCell ref="N27:O27"/>
    <mergeCell ref="N28:O28"/>
    <mergeCell ref="N29:O29"/>
    <mergeCell ref="N30:O30"/>
    <mergeCell ref="N31:O31"/>
    <mergeCell ref="N32:O32"/>
    <mergeCell ref="J38:M38"/>
    <mergeCell ref="J28:M28"/>
    <mergeCell ref="J29:M29"/>
    <mergeCell ref="J30:M30"/>
    <mergeCell ref="B39:F39"/>
    <mergeCell ref="G25:H25"/>
    <mergeCell ref="J31:M31"/>
    <mergeCell ref="J32:M32"/>
    <mergeCell ref="G27:H27"/>
    <mergeCell ref="G28:H28"/>
    <mergeCell ref="G29:H29"/>
    <mergeCell ref="G30:H30"/>
    <mergeCell ref="G31:H31"/>
    <mergeCell ref="G32:H32"/>
    <mergeCell ref="B32:F32"/>
    <mergeCell ref="B33:F33"/>
    <mergeCell ref="B28:F28"/>
    <mergeCell ref="B29:F29"/>
    <mergeCell ref="B30:F30"/>
    <mergeCell ref="B31:F31"/>
    <mergeCell ref="B27:F27"/>
    <mergeCell ref="G39:H39"/>
    <mergeCell ref="G38:H38"/>
    <mergeCell ref="G33:H33"/>
    <mergeCell ref="G34:H34"/>
    <mergeCell ref="B9:F9"/>
    <mergeCell ref="G9:H9"/>
    <mergeCell ref="J9:M9"/>
    <mergeCell ref="N9:O9"/>
    <mergeCell ref="B12:F12"/>
    <mergeCell ref="G12:H12"/>
    <mergeCell ref="N12:O12"/>
    <mergeCell ref="B14:F14"/>
    <mergeCell ref="B38:F38"/>
    <mergeCell ref="N10:O10"/>
    <mergeCell ref="N11:O11"/>
    <mergeCell ref="B10:F10"/>
    <mergeCell ref="B11:F11"/>
    <mergeCell ref="G10:H10"/>
    <mergeCell ref="G11:H11"/>
    <mergeCell ref="J10:M10"/>
    <mergeCell ref="J11:M11"/>
    <mergeCell ref="G35:H35"/>
    <mergeCell ref="G36:H36"/>
    <mergeCell ref="G26:H26"/>
    <mergeCell ref="B5:G5"/>
    <mergeCell ref="J5:O5"/>
    <mergeCell ref="B6:O6"/>
    <mergeCell ref="B7:F7"/>
    <mergeCell ref="G7:H7"/>
    <mergeCell ref="J7:M7"/>
    <mergeCell ref="N7:O7"/>
    <mergeCell ref="B8:F8"/>
    <mergeCell ref="G8:H8"/>
    <mergeCell ref="J8:M8"/>
    <mergeCell ref="N8:O8"/>
    <mergeCell ref="B18:F18"/>
    <mergeCell ref="G18:H18"/>
    <mergeCell ref="J18:M18"/>
    <mergeCell ref="N18:O18"/>
    <mergeCell ref="B23:H23"/>
    <mergeCell ref="B24:H24"/>
    <mergeCell ref="J23:O23"/>
    <mergeCell ref="J24:O24"/>
    <mergeCell ref="B26:F26"/>
    <mergeCell ref="B20:F20"/>
    <mergeCell ref="G20:H20"/>
    <mergeCell ref="J20:M20"/>
    <mergeCell ref="N20:O20"/>
    <mergeCell ref="B21:F21"/>
    <mergeCell ref="G21:H21"/>
    <mergeCell ref="J21:M21"/>
    <mergeCell ref="N21:O21"/>
    <mergeCell ref="B19:F19"/>
    <mergeCell ref="G19:H19"/>
    <mergeCell ref="J19:M19"/>
    <mergeCell ref="N19:O19"/>
    <mergeCell ref="B25:F25"/>
    <mergeCell ref="J25:M25"/>
    <mergeCell ref="J26:M26"/>
    <mergeCell ref="J17:M17"/>
    <mergeCell ref="G14:H14"/>
    <mergeCell ref="N14:O14"/>
    <mergeCell ref="J14:M14"/>
    <mergeCell ref="B15:F15"/>
    <mergeCell ref="G15:H15"/>
    <mergeCell ref="N15:O15"/>
    <mergeCell ref="B16:F16"/>
    <mergeCell ref="G16:H16"/>
    <mergeCell ref="N16:O16"/>
    <mergeCell ref="J15:M15"/>
    <mergeCell ref="J16:M16"/>
    <mergeCell ref="B17:F17"/>
    <mergeCell ref="G17:H17"/>
    <mergeCell ref="N17:O17"/>
  </mergeCells>
  <printOptions horizontalCentered="1"/>
  <pageMargins left="0.7" right="0.7" top="0.13062499999999999" bottom="0.75" header="0.3" footer="0.3"/>
  <pageSetup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S329"/>
  <sheetViews>
    <sheetView showZeros="0" zoomScaleNormal="100" workbookViewId="0">
      <selection activeCell="O9" sqref="O9"/>
    </sheetView>
  </sheetViews>
  <sheetFormatPr defaultRowHeight="15" x14ac:dyDescent="0.25"/>
  <cols>
    <col min="1" max="1" width="27.140625" customWidth="1"/>
    <col min="2" max="2" width="3" hidden="1" customWidth="1"/>
    <col min="3" max="15" width="10.7109375" customWidth="1"/>
    <col min="16" max="97" width="9.140625" style="227"/>
  </cols>
  <sheetData>
    <row r="1" spans="1:16" ht="15" customHeight="1" x14ac:dyDescent="0.25">
      <c r="A1" s="1060"/>
      <c r="B1" s="266"/>
      <c r="C1" s="1062" t="s">
        <v>383</v>
      </c>
      <c r="D1" s="1063"/>
      <c r="E1" s="1063"/>
      <c r="F1" s="1063"/>
      <c r="G1" s="1063"/>
      <c r="H1" s="1063"/>
      <c r="I1" s="1063"/>
      <c r="J1" s="1063"/>
      <c r="K1" s="1063"/>
      <c r="L1" s="1063"/>
      <c r="M1" s="1063"/>
      <c r="N1" s="1063"/>
      <c r="O1" s="1064"/>
      <c r="P1" s="264"/>
    </row>
    <row r="2" spans="1:16" ht="15" customHeight="1" x14ac:dyDescent="0.25">
      <c r="A2" s="1060"/>
      <c r="B2" s="263"/>
      <c r="C2" s="1065"/>
      <c r="D2" s="1065"/>
      <c r="E2" s="1065"/>
      <c r="F2" s="1065"/>
      <c r="G2" s="1065"/>
      <c r="H2" s="1065"/>
      <c r="I2" s="1065"/>
      <c r="J2" s="1065"/>
      <c r="K2" s="1065"/>
      <c r="L2" s="1065"/>
      <c r="M2" s="1065"/>
      <c r="N2" s="1065"/>
      <c r="O2" s="1066"/>
      <c r="P2" s="264"/>
    </row>
    <row r="3" spans="1:16" ht="15" customHeight="1" x14ac:dyDescent="0.25">
      <c r="A3" s="1060"/>
      <c r="B3" s="263"/>
      <c r="C3" s="1065"/>
      <c r="D3" s="1065"/>
      <c r="E3" s="1065"/>
      <c r="F3" s="1065"/>
      <c r="G3" s="1065"/>
      <c r="H3" s="1065"/>
      <c r="I3" s="1065"/>
      <c r="J3" s="1065"/>
      <c r="K3" s="1065"/>
      <c r="L3" s="1065"/>
      <c r="M3" s="1065"/>
      <c r="N3" s="1065"/>
      <c r="O3" s="1066"/>
      <c r="P3" s="264"/>
    </row>
    <row r="4" spans="1:16" ht="15.75" customHeight="1" thickBot="1" x14ac:dyDescent="0.3">
      <c r="A4" s="1061"/>
      <c r="B4" s="276"/>
      <c r="C4" s="1067"/>
      <c r="D4" s="1067"/>
      <c r="E4" s="1067"/>
      <c r="F4" s="1067"/>
      <c r="G4" s="1067"/>
      <c r="H4" s="1067"/>
      <c r="I4" s="1067"/>
      <c r="J4" s="1067"/>
      <c r="K4" s="1067"/>
      <c r="L4" s="1067"/>
      <c r="M4" s="1067"/>
      <c r="N4" s="1067"/>
      <c r="O4" s="1068"/>
      <c r="P4" s="264"/>
    </row>
    <row r="5" spans="1:16" x14ac:dyDescent="0.25">
      <c r="A5" s="69"/>
      <c r="B5" s="69"/>
      <c r="C5" s="274" t="s">
        <v>329</v>
      </c>
      <c r="D5" s="274" t="s">
        <v>328</v>
      </c>
      <c r="E5" s="274" t="s">
        <v>327</v>
      </c>
      <c r="F5" s="274" t="s">
        <v>326</v>
      </c>
      <c r="G5" s="274" t="s">
        <v>325</v>
      </c>
      <c r="H5" s="274" t="s">
        <v>324</v>
      </c>
      <c r="I5" s="274" t="s">
        <v>323</v>
      </c>
      <c r="J5" s="274" t="s">
        <v>322</v>
      </c>
      <c r="K5" s="274" t="s">
        <v>321</v>
      </c>
      <c r="L5" s="274" t="s">
        <v>320</v>
      </c>
      <c r="M5" s="274" t="s">
        <v>319</v>
      </c>
      <c r="N5" s="274" t="s">
        <v>318</v>
      </c>
      <c r="O5" s="275" t="s">
        <v>332</v>
      </c>
      <c r="P5" s="264"/>
    </row>
    <row r="6" spans="1:16" x14ac:dyDescent="0.25">
      <c r="A6" s="70" t="s">
        <v>333</v>
      </c>
      <c r="B6" s="69"/>
      <c r="C6" s="71"/>
      <c r="D6" s="71">
        <f>C48</f>
        <v>0</v>
      </c>
      <c r="E6" s="71">
        <f t="shared" ref="E6:N6" si="0">D48</f>
        <v>0</v>
      </c>
      <c r="F6" s="71">
        <f t="shared" si="0"/>
        <v>0</v>
      </c>
      <c r="G6" s="71">
        <f t="shared" si="0"/>
        <v>0</v>
      </c>
      <c r="H6" s="71">
        <f t="shared" si="0"/>
        <v>0</v>
      </c>
      <c r="I6" s="71">
        <f t="shared" si="0"/>
        <v>0</v>
      </c>
      <c r="J6" s="71">
        <f t="shared" si="0"/>
        <v>0</v>
      </c>
      <c r="K6" s="71">
        <f t="shared" si="0"/>
        <v>0</v>
      </c>
      <c r="L6" s="71">
        <f t="shared" si="0"/>
        <v>0</v>
      </c>
      <c r="M6" s="71">
        <f t="shared" si="0"/>
        <v>0</v>
      </c>
      <c r="N6" s="71">
        <f t="shared" si="0"/>
        <v>0</v>
      </c>
      <c r="O6" s="267"/>
      <c r="P6" s="264"/>
    </row>
    <row r="7" spans="1:16" x14ac:dyDescent="0.25">
      <c r="A7" s="70"/>
      <c r="B7" s="69"/>
      <c r="C7" s="71"/>
      <c r="D7" s="71"/>
      <c r="E7" s="71"/>
      <c r="F7" s="71"/>
      <c r="G7" s="71"/>
      <c r="H7" s="71"/>
      <c r="I7" s="71"/>
      <c r="J7" s="71"/>
      <c r="K7" s="71"/>
      <c r="L7" s="71"/>
      <c r="M7" s="71"/>
      <c r="N7" s="71"/>
      <c r="O7" s="267"/>
      <c r="P7" s="264"/>
    </row>
    <row r="8" spans="1:16" x14ac:dyDescent="0.25">
      <c r="A8" s="72" t="s">
        <v>334</v>
      </c>
      <c r="B8" s="69"/>
      <c r="C8" s="71"/>
      <c r="D8" s="71"/>
      <c r="E8" s="71"/>
      <c r="F8" s="71"/>
      <c r="G8" s="71"/>
      <c r="H8" s="71"/>
      <c r="I8" s="71"/>
      <c r="J8" s="71"/>
      <c r="K8" s="71"/>
      <c r="L8" s="71"/>
      <c r="M8" s="71"/>
      <c r="N8" s="71"/>
      <c r="O8" s="267"/>
      <c r="P8" s="264"/>
    </row>
    <row r="9" spans="1:16" x14ac:dyDescent="0.25">
      <c r="A9" s="73" t="s">
        <v>317</v>
      </c>
      <c r="B9" s="69"/>
      <c r="C9" s="74"/>
      <c r="D9" s="74"/>
      <c r="E9" s="74"/>
      <c r="F9" s="74"/>
      <c r="G9" s="74"/>
      <c r="H9" s="74"/>
      <c r="I9" s="74"/>
      <c r="J9" s="74"/>
      <c r="K9" s="74"/>
      <c r="L9" s="74"/>
      <c r="M9" s="74"/>
      <c r="N9" s="74"/>
      <c r="O9" s="268">
        <f t="shared" ref="O9:O13" si="1">SUM(C9:N9)</f>
        <v>0</v>
      </c>
      <c r="P9" s="264"/>
    </row>
    <row r="10" spans="1:16" x14ac:dyDescent="0.25">
      <c r="A10" s="70" t="s">
        <v>316</v>
      </c>
      <c r="B10" s="69"/>
      <c r="C10" s="74"/>
      <c r="D10" s="74"/>
      <c r="E10" s="74"/>
      <c r="F10" s="74"/>
      <c r="G10" s="74"/>
      <c r="H10" s="74"/>
      <c r="I10" s="74"/>
      <c r="J10" s="74"/>
      <c r="K10" s="74"/>
      <c r="L10" s="74"/>
      <c r="M10" s="74"/>
      <c r="N10" s="74"/>
      <c r="O10" s="268">
        <f t="shared" si="1"/>
        <v>0</v>
      </c>
      <c r="P10" s="264"/>
    </row>
    <row r="11" spans="1:16" x14ac:dyDescent="0.25">
      <c r="A11" s="70" t="s">
        <v>335</v>
      </c>
      <c r="B11" s="69"/>
      <c r="C11" s="74"/>
      <c r="D11" s="74"/>
      <c r="E11" s="74"/>
      <c r="F11" s="74"/>
      <c r="G11" s="74"/>
      <c r="H11" s="74"/>
      <c r="I11" s="74"/>
      <c r="J11" s="74"/>
      <c r="K11" s="74"/>
      <c r="L11" s="74"/>
      <c r="M11" s="74"/>
      <c r="N11" s="74"/>
      <c r="O11" s="268">
        <f t="shared" si="1"/>
        <v>0</v>
      </c>
      <c r="P11" s="264"/>
    </row>
    <row r="12" spans="1:16" x14ac:dyDescent="0.25">
      <c r="A12" s="70" t="s">
        <v>315</v>
      </c>
      <c r="B12" s="69"/>
      <c r="C12" s="74"/>
      <c r="D12" s="74"/>
      <c r="E12" s="74"/>
      <c r="F12" s="74"/>
      <c r="G12" s="74"/>
      <c r="H12" s="74"/>
      <c r="I12" s="74"/>
      <c r="J12" s="74"/>
      <c r="K12" s="74"/>
      <c r="L12" s="74"/>
      <c r="M12" s="74"/>
      <c r="N12" s="74"/>
      <c r="O12" s="268">
        <f t="shared" si="1"/>
        <v>0</v>
      </c>
      <c r="P12" s="264"/>
    </row>
    <row r="13" spans="1:16" x14ac:dyDescent="0.25">
      <c r="A13" s="70" t="s">
        <v>314</v>
      </c>
      <c r="B13" s="69"/>
      <c r="C13" s="74"/>
      <c r="D13" s="74"/>
      <c r="E13" s="74"/>
      <c r="F13" s="74"/>
      <c r="G13" s="74"/>
      <c r="H13" s="74"/>
      <c r="I13" s="74"/>
      <c r="J13" s="74"/>
      <c r="K13" s="74"/>
      <c r="L13" s="74"/>
      <c r="M13" s="74"/>
      <c r="N13" s="74"/>
      <c r="O13" s="268">
        <f t="shared" si="1"/>
        <v>0</v>
      </c>
      <c r="P13" s="264"/>
    </row>
    <row r="14" spans="1:16" x14ac:dyDescent="0.25">
      <c r="A14" s="70" t="s">
        <v>102</v>
      </c>
      <c r="B14" s="69"/>
      <c r="C14" s="71">
        <f t="shared" ref="C14:N14" si="2">SUM(C9:C13)</f>
        <v>0</v>
      </c>
      <c r="D14" s="71">
        <f t="shared" si="2"/>
        <v>0</v>
      </c>
      <c r="E14" s="71">
        <f t="shared" si="2"/>
        <v>0</v>
      </c>
      <c r="F14" s="71">
        <f t="shared" si="2"/>
        <v>0</v>
      </c>
      <c r="G14" s="71">
        <f t="shared" si="2"/>
        <v>0</v>
      </c>
      <c r="H14" s="71">
        <f t="shared" si="2"/>
        <v>0</v>
      </c>
      <c r="I14" s="71">
        <f t="shared" si="2"/>
        <v>0</v>
      </c>
      <c r="J14" s="71">
        <f t="shared" si="2"/>
        <v>0</v>
      </c>
      <c r="K14" s="71">
        <f t="shared" si="2"/>
        <v>0</v>
      </c>
      <c r="L14" s="71">
        <f t="shared" si="2"/>
        <v>0</v>
      </c>
      <c r="M14" s="71">
        <f t="shared" si="2"/>
        <v>0</v>
      </c>
      <c r="N14" s="71">
        <f t="shared" si="2"/>
        <v>0</v>
      </c>
      <c r="O14" s="267">
        <f>SUM(C14:N14)</f>
        <v>0</v>
      </c>
      <c r="P14" s="264"/>
    </row>
    <row r="15" spans="1:16" x14ac:dyDescent="0.25">
      <c r="A15" s="70"/>
      <c r="B15" s="69"/>
      <c r="C15" s="71"/>
      <c r="D15" s="71"/>
      <c r="E15" s="71"/>
      <c r="F15" s="71"/>
      <c r="G15" s="71"/>
      <c r="H15" s="71"/>
      <c r="I15" s="71"/>
      <c r="J15" s="71"/>
      <c r="K15" s="71"/>
      <c r="L15" s="71"/>
      <c r="M15" s="71"/>
      <c r="N15" s="71"/>
      <c r="O15" s="267"/>
      <c r="P15" s="264"/>
    </row>
    <row r="16" spans="1:16" x14ac:dyDescent="0.25">
      <c r="A16" s="75" t="s">
        <v>313</v>
      </c>
      <c r="B16" s="69"/>
      <c r="C16" s="71"/>
      <c r="D16" s="71"/>
      <c r="E16" s="71"/>
      <c r="F16" s="71"/>
      <c r="G16" s="71"/>
      <c r="H16" s="71"/>
      <c r="I16" s="71"/>
      <c r="J16" s="71"/>
      <c r="K16" s="71"/>
      <c r="L16" s="71"/>
      <c r="M16" s="71"/>
      <c r="N16" s="71"/>
      <c r="O16" s="267"/>
      <c r="P16" s="264"/>
    </row>
    <row r="17" spans="1:16" x14ac:dyDescent="0.25">
      <c r="A17" s="76" t="s">
        <v>312</v>
      </c>
      <c r="B17" s="69"/>
      <c r="C17" s="74"/>
      <c r="D17" s="74"/>
      <c r="E17" s="74"/>
      <c r="F17" s="74"/>
      <c r="G17" s="74"/>
      <c r="H17" s="74"/>
      <c r="I17" s="74"/>
      <c r="J17" s="74"/>
      <c r="K17" s="74"/>
      <c r="L17" s="74"/>
      <c r="M17" s="74"/>
      <c r="N17" s="74"/>
      <c r="O17" s="268">
        <f t="shared" ref="O17:O22" si="3">SUM(C17:N17)</f>
        <v>0</v>
      </c>
      <c r="P17" s="264"/>
    </row>
    <row r="18" spans="1:16" x14ac:dyDescent="0.25">
      <c r="A18" s="315" t="s">
        <v>311</v>
      </c>
      <c r="B18" s="69"/>
      <c r="C18" s="74"/>
      <c r="D18" s="74"/>
      <c r="E18" s="74"/>
      <c r="F18" s="74"/>
      <c r="G18" s="74"/>
      <c r="H18" s="74"/>
      <c r="I18" s="74"/>
      <c r="J18" s="74"/>
      <c r="K18" s="74"/>
      <c r="L18" s="74"/>
      <c r="M18" s="74"/>
      <c r="N18" s="74"/>
      <c r="O18" s="269">
        <f t="shared" si="3"/>
        <v>0</v>
      </c>
      <c r="P18" s="264"/>
    </row>
    <row r="19" spans="1:16" x14ac:dyDescent="0.25">
      <c r="A19" s="315" t="s">
        <v>310</v>
      </c>
      <c r="B19" s="69"/>
      <c r="C19" s="74"/>
      <c r="D19" s="74"/>
      <c r="E19" s="74"/>
      <c r="F19" s="74"/>
      <c r="G19" s="74"/>
      <c r="H19" s="74"/>
      <c r="I19" s="74"/>
      <c r="J19" s="74"/>
      <c r="K19" s="74"/>
      <c r="L19" s="74"/>
      <c r="M19" s="74"/>
      <c r="N19" s="74"/>
      <c r="O19" s="269">
        <f t="shared" si="3"/>
        <v>0</v>
      </c>
      <c r="P19" s="264"/>
    </row>
    <row r="20" spans="1:16" x14ac:dyDescent="0.25">
      <c r="A20" s="316" t="s">
        <v>309</v>
      </c>
      <c r="B20" s="69"/>
      <c r="C20" s="74"/>
      <c r="D20" s="74"/>
      <c r="E20" s="74"/>
      <c r="F20" s="74"/>
      <c r="G20" s="74"/>
      <c r="H20" s="74"/>
      <c r="I20" s="74"/>
      <c r="J20" s="74"/>
      <c r="K20" s="74"/>
      <c r="L20" s="74"/>
      <c r="M20" s="74"/>
      <c r="N20" s="74"/>
      <c r="O20" s="269">
        <f t="shared" si="3"/>
        <v>0</v>
      </c>
      <c r="P20" s="264"/>
    </row>
    <row r="21" spans="1:16" x14ac:dyDescent="0.25">
      <c r="A21" s="315" t="s">
        <v>308</v>
      </c>
      <c r="B21" s="69"/>
      <c r="C21" s="74"/>
      <c r="D21" s="74"/>
      <c r="E21" s="74"/>
      <c r="F21" s="74"/>
      <c r="G21" s="74"/>
      <c r="H21" s="74"/>
      <c r="I21" s="74"/>
      <c r="J21" s="74"/>
      <c r="K21" s="74"/>
      <c r="L21" s="74"/>
      <c r="M21" s="74"/>
      <c r="N21" s="74"/>
      <c r="O21" s="269">
        <f t="shared" si="3"/>
        <v>0</v>
      </c>
      <c r="P21" s="264"/>
    </row>
    <row r="22" spans="1:16" x14ac:dyDescent="0.25">
      <c r="A22" s="315" t="s">
        <v>307</v>
      </c>
      <c r="B22" s="69"/>
      <c r="C22" s="74"/>
      <c r="D22" s="74"/>
      <c r="E22" s="74"/>
      <c r="F22" s="74"/>
      <c r="G22" s="74"/>
      <c r="H22" s="74"/>
      <c r="I22" s="74"/>
      <c r="J22" s="74"/>
      <c r="K22" s="74"/>
      <c r="L22" s="74"/>
      <c r="M22" s="74"/>
      <c r="N22" s="74"/>
      <c r="O22" s="269">
        <f t="shared" si="3"/>
        <v>0</v>
      </c>
      <c r="P22" s="264"/>
    </row>
    <row r="23" spans="1:16" x14ac:dyDescent="0.25">
      <c r="A23" s="77" t="s">
        <v>306</v>
      </c>
      <c r="B23" s="69"/>
      <c r="C23" s="68">
        <f>SUM(C18:C22)</f>
        <v>0</v>
      </c>
      <c r="D23" s="68">
        <f t="shared" ref="D23:N23" si="4">SUM(D18:D22)</f>
        <v>0</v>
      </c>
      <c r="E23" s="68">
        <f>SUM(E18:E22)</f>
        <v>0</v>
      </c>
      <c r="F23" s="68">
        <f t="shared" si="4"/>
        <v>0</v>
      </c>
      <c r="G23" s="68">
        <f t="shared" si="4"/>
        <v>0</v>
      </c>
      <c r="H23" s="68">
        <f t="shared" si="4"/>
        <v>0</v>
      </c>
      <c r="I23" s="68">
        <f t="shared" si="4"/>
        <v>0</v>
      </c>
      <c r="J23" s="68">
        <f t="shared" si="4"/>
        <v>0</v>
      </c>
      <c r="K23" s="68">
        <f t="shared" si="4"/>
        <v>0</v>
      </c>
      <c r="L23" s="68">
        <f t="shared" si="4"/>
        <v>0</v>
      </c>
      <c r="M23" s="68">
        <f t="shared" si="4"/>
        <v>0</v>
      </c>
      <c r="N23" s="68">
        <f t="shared" si="4"/>
        <v>0</v>
      </c>
      <c r="O23" s="270">
        <f>SUM(C23:N23)</f>
        <v>0</v>
      </c>
      <c r="P23" s="264"/>
    </row>
    <row r="24" spans="1:16" x14ac:dyDescent="0.25">
      <c r="A24" s="78" t="s">
        <v>25</v>
      </c>
      <c r="B24" s="69"/>
      <c r="C24" s="74"/>
      <c r="D24" s="74"/>
      <c r="E24" s="74"/>
      <c r="F24" s="74"/>
      <c r="G24" s="74"/>
      <c r="H24" s="74"/>
      <c r="I24" s="74"/>
      <c r="J24" s="74"/>
      <c r="K24" s="74"/>
      <c r="L24" s="74"/>
      <c r="M24" s="74"/>
      <c r="N24" s="74"/>
      <c r="O24" s="268">
        <f>SUM(C24:N24)</f>
        <v>0</v>
      </c>
      <c r="P24" s="264"/>
    </row>
    <row r="25" spans="1:16" x14ac:dyDescent="0.25">
      <c r="A25" s="78" t="s">
        <v>305</v>
      </c>
      <c r="B25" s="69"/>
      <c r="C25" s="74"/>
      <c r="D25" s="74"/>
      <c r="E25" s="74"/>
      <c r="F25" s="74"/>
      <c r="G25" s="74"/>
      <c r="H25" s="74"/>
      <c r="I25" s="74"/>
      <c r="J25" s="74"/>
      <c r="K25" s="74"/>
      <c r="L25" s="74"/>
      <c r="M25" s="74"/>
      <c r="N25" s="74"/>
      <c r="O25" s="268">
        <f t="shared" ref="O25:O46" si="5">SUM(C25:N25)</f>
        <v>0</v>
      </c>
      <c r="P25" s="264"/>
    </row>
    <row r="26" spans="1:16" x14ac:dyDescent="0.25">
      <c r="A26" s="78" t="s">
        <v>29</v>
      </c>
      <c r="B26" s="69"/>
      <c r="C26" s="74"/>
      <c r="D26" s="74"/>
      <c r="E26" s="74"/>
      <c r="F26" s="74"/>
      <c r="G26" s="74"/>
      <c r="H26" s="74"/>
      <c r="I26" s="74"/>
      <c r="J26" s="74"/>
      <c r="K26" s="74"/>
      <c r="L26" s="74"/>
      <c r="M26" s="74"/>
      <c r="N26" s="74"/>
      <c r="O26" s="268">
        <f t="shared" si="5"/>
        <v>0</v>
      </c>
      <c r="P26" s="264"/>
    </row>
    <row r="27" spans="1:16" x14ac:dyDescent="0.25">
      <c r="A27" s="78" t="s">
        <v>304</v>
      </c>
      <c r="B27" s="69"/>
      <c r="C27" s="74"/>
      <c r="D27" s="74"/>
      <c r="E27" s="74"/>
      <c r="F27" s="74"/>
      <c r="G27" s="74"/>
      <c r="H27" s="74"/>
      <c r="I27" s="74"/>
      <c r="J27" s="74"/>
      <c r="K27" s="74"/>
      <c r="L27" s="74"/>
      <c r="M27" s="74"/>
      <c r="N27" s="74"/>
      <c r="O27" s="268">
        <f t="shared" si="5"/>
        <v>0</v>
      </c>
      <c r="P27" s="264"/>
    </row>
    <row r="28" spans="1:16" x14ac:dyDescent="0.25">
      <c r="A28" s="78" t="s">
        <v>303</v>
      </c>
      <c r="B28" s="69"/>
      <c r="C28" s="74"/>
      <c r="D28" s="74"/>
      <c r="E28" s="74"/>
      <c r="F28" s="74"/>
      <c r="G28" s="74"/>
      <c r="H28" s="74"/>
      <c r="I28" s="74"/>
      <c r="J28" s="74"/>
      <c r="K28" s="74"/>
      <c r="L28" s="74"/>
      <c r="M28" s="74"/>
      <c r="N28" s="74"/>
      <c r="O28" s="268">
        <f t="shared" si="5"/>
        <v>0</v>
      </c>
      <c r="P28" s="264"/>
    </row>
    <row r="29" spans="1:16" x14ac:dyDescent="0.25">
      <c r="A29" s="79" t="s">
        <v>336</v>
      </c>
      <c r="B29" s="69"/>
      <c r="C29" s="74"/>
      <c r="D29" s="74"/>
      <c r="E29" s="74"/>
      <c r="F29" s="74"/>
      <c r="G29" s="74"/>
      <c r="H29" s="74"/>
      <c r="I29" s="74"/>
      <c r="J29" s="74"/>
      <c r="K29" s="74"/>
      <c r="L29" s="74"/>
      <c r="M29" s="74"/>
      <c r="N29" s="74"/>
      <c r="O29" s="268">
        <f t="shared" si="5"/>
        <v>0</v>
      </c>
      <c r="P29" s="264"/>
    </row>
    <row r="30" spans="1:16" x14ac:dyDescent="0.25">
      <c r="A30" s="78" t="s">
        <v>302</v>
      </c>
      <c r="B30" s="69"/>
      <c r="C30" s="74"/>
      <c r="D30" s="74"/>
      <c r="E30" s="74"/>
      <c r="F30" s="74"/>
      <c r="G30" s="74"/>
      <c r="H30" s="74"/>
      <c r="I30" s="74"/>
      <c r="J30" s="74"/>
      <c r="K30" s="74"/>
      <c r="L30" s="74"/>
      <c r="M30" s="74"/>
      <c r="N30" s="74"/>
      <c r="O30" s="268">
        <f t="shared" si="5"/>
        <v>0</v>
      </c>
      <c r="P30" s="264"/>
    </row>
    <row r="31" spans="1:16" x14ac:dyDescent="0.25">
      <c r="A31" s="78" t="s">
        <v>301</v>
      </c>
      <c r="B31" s="69"/>
      <c r="C31" s="74"/>
      <c r="D31" s="74"/>
      <c r="E31" s="74"/>
      <c r="F31" s="74"/>
      <c r="G31" s="74"/>
      <c r="H31" s="74"/>
      <c r="I31" s="74"/>
      <c r="J31" s="74"/>
      <c r="K31" s="74"/>
      <c r="L31" s="74"/>
      <c r="M31" s="74"/>
      <c r="N31" s="74"/>
      <c r="O31" s="268">
        <f t="shared" si="5"/>
        <v>0</v>
      </c>
      <c r="P31" s="264"/>
    </row>
    <row r="32" spans="1:16" x14ac:dyDescent="0.25">
      <c r="A32" s="78" t="s">
        <v>300</v>
      </c>
      <c r="B32" s="69"/>
      <c r="C32" s="74"/>
      <c r="D32" s="74"/>
      <c r="E32" s="74"/>
      <c r="F32" s="74"/>
      <c r="G32" s="74"/>
      <c r="H32" s="74"/>
      <c r="I32" s="74"/>
      <c r="J32" s="74"/>
      <c r="K32" s="74"/>
      <c r="L32" s="74"/>
      <c r="M32" s="74"/>
      <c r="N32" s="74"/>
      <c r="O32" s="268">
        <f t="shared" si="5"/>
        <v>0</v>
      </c>
      <c r="P32" s="264"/>
    </row>
    <row r="33" spans="1:16" x14ac:dyDescent="0.25">
      <c r="A33" s="78" t="s">
        <v>283</v>
      </c>
      <c r="B33" s="69"/>
      <c r="C33" s="74"/>
      <c r="D33" s="74"/>
      <c r="E33" s="74"/>
      <c r="F33" s="74"/>
      <c r="G33" s="74"/>
      <c r="H33" s="74"/>
      <c r="I33" s="74"/>
      <c r="J33" s="74"/>
      <c r="K33" s="74"/>
      <c r="L33" s="74"/>
      <c r="M33" s="74"/>
      <c r="N33" s="74"/>
      <c r="O33" s="268">
        <f t="shared" si="5"/>
        <v>0</v>
      </c>
      <c r="P33" s="264"/>
    </row>
    <row r="34" spans="1:16" x14ac:dyDescent="0.25">
      <c r="A34" s="80" t="s">
        <v>284</v>
      </c>
      <c r="B34" s="69"/>
      <c r="C34" s="74"/>
      <c r="D34" s="74"/>
      <c r="E34" s="74"/>
      <c r="F34" s="74"/>
      <c r="G34" s="74"/>
      <c r="H34" s="74"/>
      <c r="I34" s="74"/>
      <c r="J34" s="74"/>
      <c r="K34" s="74"/>
      <c r="L34" s="74"/>
      <c r="M34" s="74"/>
      <c r="N34" s="74"/>
      <c r="O34" s="268">
        <f t="shared" si="5"/>
        <v>0</v>
      </c>
      <c r="P34" s="264"/>
    </row>
    <row r="35" spans="1:16" x14ac:dyDescent="0.25">
      <c r="A35" s="81" t="s">
        <v>299</v>
      </c>
      <c r="B35" s="69"/>
      <c r="C35" s="74"/>
      <c r="D35" s="74"/>
      <c r="E35" s="74"/>
      <c r="F35" s="74"/>
      <c r="G35" s="74"/>
      <c r="H35" s="74"/>
      <c r="I35" s="74"/>
      <c r="J35" s="74"/>
      <c r="K35" s="74"/>
      <c r="L35" s="74"/>
      <c r="M35" s="74"/>
      <c r="N35" s="74"/>
      <c r="O35" s="268">
        <f t="shared" si="5"/>
        <v>0</v>
      </c>
      <c r="P35" s="264"/>
    </row>
    <row r="36" spans="1:16" x14ac:dyDescent="0.25">
      <c r="A36" s="79" t="s">
        <v>35</v>
      </c>
      <c r="B36" s="69"/>
      <c r="C36" s="74"/>
      <c r="D36" s="74"/>
      <c r="E36" s="74"/>
      <c r="F36" s="74"/>
      <c r="G36" s="74"/>
      <c r="H36" s="74"/>
      <c r="I36" s="74"/>
      <c r="J36" s="74"/>
      <c r="K36" s="74"/>
      <c r="L36" s="74"/>
      <c r="M36" s="74"/>
      <c r="N36" s="74"/>
      <c r="O36" s="268">
        <f t="shared" si="5"/>
        <v>0</v>
      </c>
      <c r="P36" s="264"/>
    </row>
    <row r="37" spans="1:16" x14ac:dyDescent="0.25">
      <c r="A37" s="78" t="s">
        <v>298</v>
      </c>
      <c r="B37" s="69"/>
      <c r="C37" s="74"/>
      <c r="D37" s="74"/>
      <c r="E37" s="74"/>
      <c r="F37" s="74"/>
      <c r="G37" s="74"/>
      <c r="H37" s="74"/>
      <c r="I37" s="74"/>
      <c r="J37" s="74"/>
      <c r="K37" s="74"/>
      <c r="L37" s="74"/>
      <c r="M37" s="74"/>
      <c r="N37" s="74"/>
      <c r="O37" s="268">
        <f t="shared" si="5"/>
        <v>0</v>
      </c>
      <c r="P37" s="264"/>
    </row>
    <row r="38" spans="1:16" x14ac:dyDescent="0.25">
      <c r="A38" s="78" t="s">
        <v>37</v>
      </c>
      <c r="B38" s="69"/>
      <c r="C38" s="74"/>
      <c r="D38" s="74"/>
      <c r="E38" s="74"/>
      <c r="F38" s="74"/>
      <c r="G38" s="74"/>
      <c r="H38" s="74"/>
      <c r="I38" s="74"/>
      <c r="J38" s="74"/>
      <c r="K38" s="74"/>
      <c r="L38" s="74"/>
      <c r="M38" s="74"/>
      <c r="N38" s="74"/>
      <c r="O38" s="268">
        <f t="shared" si="5"/>
        <v>0</v>
      </c>
      <c r="P38" s="264"/>
    </row>
    <row r="39" spans="1:16" x14ac:dyDescent="0.25">
      <c r="A39" s="78" t="s">
        <v>297</v>
      </c>
      <c r="B39" s="69"/>
      <c r="C39" s="74"/>
      <c r="D39" s="74"/>
      <c r="E39" s="74"/>
      <c r="F39" s="74"/>
      <c r="G39" s="74"/>
      <c r="H39" s="74"/>
      <c r="I39" s="74"/>
      <c r="J39" s="74"/>
      <c r="K39" s="74"/>
      <c r="L39" s="74"/>
      <c r="M39" s="74"/>
      <c r="N39" s="74"/>
      <c r="O39" s="268">
        <f t="shared" si="5"/>
        <v>0</v>
      </c>
      <c r="P39" s="264"/>
    </row>
    <row r="40" spans="1:16" x14ac:dyDescent="0.25">
      <c r="A40" s="78" t="s">
        <v>39</v>
      </c>
      <c r="B40" s="69"/>
      <c r="C40" s="74"/>
      <c r="D40" s="74"/>
      <c r="E40" s="74"/>
      <c r="F40" s="74"/>
      <c r="G40" s="74"/>
      <c r="H40" s="74"/>
      <c r="I40" s="74"/>
      <c r="J40" s="74"/>
      <c r="K40" s="74"/>
      <c r="L40" s="74"/>
      <c r="M40" s="74"/>
      <c r="N40" s="74"/>
      <c r="O40" s="268">
        <f t="shared" si="5"/>
        <v>0</v>
      </c>
      <c r="P40" s="264"/>
    </row>
    <row r="41" spans="1:16" x14ac:dyDescent="0.25">
      <c r="A41" s="78" t="s">
        <v>40</v>
      </c>
      <c r="B41" s="69"/>
      <c r="C41" s="74"/>
      <c r="D41" s="74"/>
      <c r="E41" s="74"/>
      <c r="F41" s="74"/>
      <c r="G41" s="74"/>
      <c r="H41" s="74"/>
      <c r="I41" s="74"/>
      <c r="J41" s="74"/>
      <c r="K41" s="74"/>
      <c r="L41" s="74"/>
      <c r="M41" s="74"/>
      <c r="N41" s="74"/>
      <c r="O41" s="268">
        <f t="shared" si="5"/>
        <v>0</v>
      </c>
      <c r="P41" s="264"/>
    </row>
    <row r="42" spans="1:16" x14ac:dyDescent="0.25">
      <c r="A42" s="79" t="s">
        <v>296</v>
      </c>
      <c r="B42" s="69"/>
      <c r="C42" s="74"/>
      <c r="D42" s="74"/>
      <c r="E42" s="74"/>
      <c r="F42" s="74"/>
      <c r="G42" s="74"/>
      <c r="H42" s="74"/>
      <c r="I42" s="74"/>
      <c r="J42" s="74"/>
      <c r="K42" s="74"/>
      <c r="L42" s="74"/>
      <c r="M42" s="74"/>
      <c r="N42" s="74"/>
      <c r="O42" s="268">
        <f t="shared" si="5"/>
        <v>0</v>
      </c>
      <c r="P42" s="264"/>
    </row>
    <row r="43" spans="1:16" x14ac:dyDescent="0.25">
      <c r="A43" s="79" t="s">
        <v>295</v>
      </c>
      <c r="B43" s="69"/>
      <c r="C43" s="74"/>
      <c r="D43" s="74"/>
      <c r="E43" s="74"/>
      <c r="F43" s="74"/>
      <c r="G43" s="74"/>
      <c r="H43" s="74"/>
      <c r="I43" s="74"/>
      <c r="J43" s="74"/>
      <c r="K43" s="74"/>
      <c r="L43" s="74"/>
      <c r="M43" s="74"/>
      <c r="N43" s="74"/>
      <c r="O43" s="268">
        <f t="shared" si="5"/>
        <v>0</v>
      </c>
      <c r="P43" s="264"/>
    </row>
    <row r="44" spans="1:16" x14ac:dyDescent="0.25">
      <c r="A44" s="79" t="s">
        <v>19</v>
      </c>
      <c r="B44" s="69"/>
      <c r="C44" s="74"/>
      <c r="D44" s="74"/>
      <c r="E44" s="74"/>
      <c r="F44" s="74"/>
      <c r="G44" s="74"/>
      <c r="H44" s="74"/>
      <c r="I44" s="74"/>
      <c r="J44" s="74"/>
      <c r="K44" s="74"/>
      <c r="L44" s="74"/>
      <c r="M44" s="74"/>
      <c r="N44" s="74"/>
      <c r="O44" s="268">
        <f t="shared" si="5"/>
        <v>0</v>
      </c>
      <c r="P44" s="264"/>
    </row>
    <row r="45" spans="1:16" x14ac:dyDescent="0.25">
      <c r="A45" s="70" t="s">
        <v>337</v>
      </c>
      <c r="B45" s="69"/>
      <c r="C45" s="71">
        <f>SUM(C23:C44)</f>
        <v>0</v>
      </c>
      <c r="D45" s="71">
        <f t="shared" ref="D45:N45" si="6">SUM(D23:D44)</f>
        <v>0</v>
      </c>
      <c r="E45" s="71">
        <f t="shared" si="6"/>
        <v>0</v>
      </c>
      <c r="F45" s="71">
        <f t="shared" si="6"/>
        <v>0</v>
      </c>
      <c r="G45" s="71">
        <f t="shared" si="6"/>
        <v>0</v>
      </c>
      <c r="H45" s="71">
        <f t="shared" si="6"/>
        <v>0</v>
      </c>
      <c r="I45" s="71">
        <f t="shared" si="6"/>
        <v>0</v>
      </c>
      <c r="J45" s="71">
        <f t="shared" si="6"/>
        <v>0</v>
      </c>
      <c r="K45" s="71">
        <f t="shared" si="6"/>
        <v>0</v>
      </c>
      <c r="L45" s="71">
        <f t="shared" si="6"/>
        <v>0</v>
      </c>
      <c r="M45" s="71">
        <f t="shared" si="6"/>
        <v>0</v>
      </c>
      <c r="N45" s="71">
        <f t="shared" si="6"/>
        <v>0</v>
      </c>
      <c r="O45" s="267">
        <f t="shared" si="5"/>
        <v>0</v>
      </c>
      <c r="P45" s="264"/>
    </row>
    <row r="46" spans="1:16" ht="15.75" thickBot="1" x14ac:dyDescent="0.3">
      <c r="A46" s="70" t="s">
        <v>294</v>
      </c>
      <c r="B46" s="82"/>
      <c r="C46" s="71">
        <f>C14-C45</f>
        <v>0</v>
      </c>
      <c r="D46" s="71">
        <f t="shared" ref="D46:N46" si="7">D14-D45</f>
        <v>0</v>
      </c>
      <c r="E46" s="71">
        <f t="shared" si="7"/>
        <v>0</v>
      </c>
      <c r="F46" s="71">
        <f t="shared" si="7"/>
        <v>0</v>
      </c>
      <c r="G46" s="71">
        <f t="shared" si="7"/>
        <v>0</v>
      </c>
      <c r="H46" s="71">
        <f t="shared" si="7"/>
        <v>0</v>
      </c>
      <c r="I46" s="71">
        <f t="shared" si="7"/>
        <v>0</v>
      </c>
      <c r="J46" s="71">
        <f t="shared" si="7"/>
        <v>0</v>
      </c>
      <c r="K46" s="71">
        <f t="shared" si="7"/>
        <v>0</v>
      </c>
      <c r="L46" s="71">
        <f t="shared" si="7"/>
        <v>0</v>
      </c>
      <c r="M46" s="71">
        <f t="shared" si="7"/>
        <v>0</v>
      </c>
      <c r="N46" s="71">
        <f t="shared" si="7"/>
        <v>0</v>
      </c>
      <c r="O46" s="267">
        <f t="shared" si="5"/>
        <v>0</v>
      </c>
      <c r="P46" s="264"/>
    </row>
    <row r="47" spans="1:16" x14ac:dyDescent="0.25">
      <c r="A47" s="70"/>
      <c r="B47" s="69"/>
      <c r="C47" s="83"/>
      <c r="D47" s="83"/>
      <c r="E47" s="83"/>
      <c r="F47" s="83"/>
      <c r="G47" s="83"/>
      <c r="H47" s="83"/>
      <c r="I47" s="83"/>
      <c r="J47" s="83"/>
      <c r="K47" s="83"/>
      <c r="L47" s="83"/>
      <c r="M47" s="83"/>
      <c r="N47" s="83"/>
      <c r="O47" s="271"/>
      <c r="P47" s="264"/>
    </row>
    <row r="48" spans="1:16" ht="15.75" thickBot="1" x14ac:dyDescent="0.3">
      <c r="A48" s="84" t="s">
        <v>293</v>
      </c>
      <c r="B48" s="82"/>
      <c r="C48" s="272"/>
      <c r="D48" s="272">
        <f>D6+D46</f>
        <v>0</v>
      </c>
      <c r="E48" s="272">
        <f t="shared" ref="E48:O48" si="8">E6+E46</f>
        <v>0</v>
      </c>
      <c r="F48" s="272">
        <f t="shared" si="8"/>
        <v>0</v>
      </c>
      <c r="G48" s="272">
        <f t="shared" si="8"/>
        <v>0</v>
      </c>
      <c r="H48" s="272">
        <f t="shared" si="8"/>
        <v>0</v>
      </c>
      <c r="I48" s="272">
        <f t="shared" si="8"/>
        <v>0</v>
      </c>
      <c r="J48" s="272">
        <f t="shared" si="8"/>
        <v>0</v>
      </c>
      <c r="K48" s="272">
        <f t="shared" si="8"/>
        <v>0</v>
      </c>
      <c r="L48" s="272">
        <f t="shared" si="8"/>
        <v>0</v>
      </c>
      <c r="M48" s="272">
        <f t="shared" si="8"/>
        <v>0</v>
      </c>
      <c r="N48" s="272">
        <f t="shared" si="8"/>
        <v>0</v>
      </c>
      <c r="O48" s="273">
        <f t="shared" si="8"/>
        <v>0</v>
      </c>
      <c r="P48" s="264"/>
    </row>
    <row r="49" spans="1:16" s="227" customFormat="1" x14ac:dyDescent="0.25">
      <c r="A49" s="265"/>
      <c r="B49" s="265"/>
      <c r="C49" s="265"/>
      <c r="D49" s="265"/>
      <c r="E49" s="265"/>
      <c r="F49" s="265"/>
      <c r="G49" s="265"/>
      <c r="H49" s="265"/>
      <c r="I49" s="265"/>
      <c r="J49" s="265"/>
      <c r="K49" s="265"/>
      <c r="L49" s="265"/>
      <c r="M49" s="265"/>
      <c r="N49" s="265"/>
      <c r="O49" s="265"/>
      <c r="P49" s="264"/>
    </row>
    <row r="50" spans="1:16" s="227" customFormat="1" x14ac:dyDescent="0.25">
      <c r="A50" s="264"/>
      <c r="B50" s="264"/>
      <c r="C50" s="264"/>
      <c r="D50" s="264"/>
      <c r="E50" s="264"/>
      <c r="F50" s="264"/>
      <c r="G50" s="264"/>
      <c r="H50" s="264"/>
      <c r="I50" s="264"/>
      <c r="J50" s="264"/>
      <c r="K50" s="264"/>
      <c r="L50" s="264"/>
      <c r="M50" s="264"/>
      <c r="N50" s="264"/>
      <c r="O50" s="264"/>
      <c r="P50" s="264"/>
    </row>
    <row r="51" spans="1:16" s="227" customFormat="1" x14ac:dyDescent="0.25"/>
    <row r="52" spans="1:16" s="227" customFormat="1" x14ac:dyDescent="0.25"/>
    <row r="53" spans="1:16" s="227" customFormat="1" x14ac:dyDescent="0.25"/>
    <row r="54" spans="1:16" s="227" customFormat="1" x14ac:dyDescent="0.25"/>
    <row r="55" spans="1:16" s="227" customFormat="1" x14ac:dyDescent="0.25"/>
    <row r="56" spans="1:16" s="227" customFormat="1" x14ac:dyDescent="0.25"/>
    <row r="57" spans="1:16" s="227" customFormat="1" x14ac:dyDescent="0.25"/>
    <row r="58" spans="1:16" s="227" customFormat="1" x14ac:dyDescent="0.25"/>
    <row r="59" spans="1:16" s="227" customFormat="1" x14ac:dyDescent="0.25"/>
    <row r="60" spans="1:16" s="227" customFormat="1" x14ac:dyDescent="0.25"/>
    <row r="61" spans="1:16" s="227" customFormat="1" x14ac:dyDescent="0.25"/>
    <row r="62" spans="1:16" s="227" customFormat="1" x14ac:dyDescent="0.25"/>
    <row r="63" spans="1:16" s="227" customFormat="1" x14ac:dyDescent="0.25"/>
    <row r="64" spans="1:16" s="227" customFormat="1" x14ac:dyDescent="0.25"/>
    <row r="65" s="227" customFormat="1" x14ac:dyDescent="0.25"/>
    <row r="66" s="227" customFormat="1" x14ac:dyDescent="0.25"/>
    <row r="67" s="227" customFormat="1" x14ac:dyDescent="0.25"/>
    <row r="68" s="227" customFormat="1" x14ac:dyDescent="0.25"/>
    <row r="69" s="227" customFormat="1" x14ac:dyDescent="0.25"/>
    <row r="70" s="227" customFormat="1" x14ac:dyDescent="0.25"/>
    <row r="71" s="227" customFormat="1" x14ac:dyDescent="0.25"/>
    <row r="72" s="227" customFormat="1" x14ac:dyDescent="0.25"/>
    <row r="73" s="227" customFormat="1" x14ac:dyDescent="0.25"/>
    <row r="74" s="227" customFormat="1" x14ac:dyDescent="0.25"/>
    <row r="75" s="227" customFormat="1" x14ac:dyDescent="0.25"/>
    <row r="76" s="227" customFormat="1" x14ac:dyDescent="0.25"/>
    <row r="77" s="227" customFormat="1" x14ac:dyDescent="0.25"/>
    <row r="78" s="227" customFormat="1" x14ac:dyDescent="0.25"/>
    <row r="79" s="227" customFormat="1" x14ac:dyDescent="0.25"/>
    <row r="80" s="227" customFormat="1" x14ac:dyDescent="0.25"/>
    <row r="81" s="227" customFormat="1" x14ac:dyDescent="0.25"/>
    <row r="82" s="227" customFormat="1" x14ac:dyDescent="0.25"/>
    <row r="83" s="227" customFormat="1" x14ac:dyDescent="0.25"/>
    <row r="84" s="227" customFormat="1" x14ac:dyDescent="0.25"/>
    <row r="85" s="227" customFormat="1" x14ac:dyDescent="0.25"/>
    <row r="86" s="227" customFormat="1" x14ac:dyDescent="0.25"/>
    <row r="87" s="227" customFormat="1" x14ac:dyDescent="0.25"/>
    <row r="88" s="227" customFormat="1" x14ac:dyDescent="0.25"/>
    <row r="89" s="227" customFormat="1" x14ac:dyDescent="0.25"/>
    <row r="90" s="227" customFormat="1" x14ac:dyDescent="0.25"/>
    <row r="91" s="227" customFormat="1" x14ac:dyDescent="0.25"/>
    <row r="92" s="227" customFormat="1" x14ac:dyDescent="0.25"/>
    <row r="93" s="227" customFormat="1" x14ac:dyDescent="0.25"/>
    <row r="94" s="227" customFormat="1" x14ac:dyDescent="0.25"/>
    <row r="95" s="227" customFormat="1" x14ac:dyDescent="0.25"/>
    <row r="96" s="227" customFormat="1" x14ac:dyDescent="0.25"/>
    <row r="97" s="227" customFormat="1" x14ac:dyDescent="0.25"/>
    <row r="98" s="227" customFormat="1" x14ac:dyDescent="0.25"/>
    <row r="99" s="227" customFormat="1" x14ac:dyDescent="0.25"/>
    <row r="100" s="227" customFormat="1" x14ac:dyDescent="0.25"/>
    <row r="101" s="227" customFormat="1" x14ac:dyDescent="0.25"/>
    <row r="102" s="227" customFormat="1" x14ac:dyDescent="0.25"/>
    <row r="103" s="227" customFormat="1" x14ac:dyDescent="0.25"/>
    <row r="104" s="227" customFormat="1" x14ac:dyDescent="0.25"/>
    <row r="105" s="227" customFormat="1" x14ac:dyDescent="0.25"/>
    <row r="106" s="227" customFormat="1" x14ac:dyDescent="0.25"/>
    <row r="107" s="227" customFormat="1" x14ac:dyDescent="0.25"/>
    <row r="108" s="227" customFormat="1" x14ac:dyDescent="0.25"/>
    <row r="109" s="227" customFormat="1" x14ac:dyDescent="0.25"/>
    <row r="110" s="227" customFormat="1" x14ac:dyDescent="0.25"/>
    <row r="111" s="227" customFormat="1" x14ac:dyDescent="0.25"/>
    <row r="112" s="227" customFormat="1" x14ac:dyDescent="0.25"/>
    <row r="113" s="227" customFormat="1" x14ac:dyDescent="0.25"/>
    <row r="114" s="227" customFormat="1" x14ac:dyDescent="0.25"/>
    <row r="115" s="227" customFormat="1" x14ac:dyDescent="0.25"/>
    <row r="116" s="227" customFormat="1" x14ac:dyDescent="0.25"/>
    <row r="117" s="227" customFormat="1" x14ac:dyDescent="0.25"/>
    <row r="118" s="227" customFormat="1" x14ac:dyDescent="0.25"/>
    <row r="119" s="227" customFormat="1" x14ac:dyDescent="0.25"/>
    <row r="120" s="227" customFormat="1" x14ac:dyDescent="0.25"/>
    <row r="121" s="227" customFormat="1" x14ac:dyDescent="0.25"/>
    <row r="122" s="227" customFormat="1" x14ac:dyDescent="0.25"/>
    <row r="123" s="227" customFormat="1" x14ac:dyDescent="0.25"/>
    <row r="124" s="227" customFormat="1" x14ac:dyDescent="0.25"/>
    <row r="125" s="227" customFormat="1" x14ac:dyDescent="0.25"/>
    <row r="126" s="227" customFormat="1" x14ac:dyDescent="0.25"/>
    <row r="127" s="227" customFormat="1" x14ac:dyDescent="0.25"/>
    <row r="128" s="227" customFormat="1" x14ac:dyDescent="0.25"/>
    <row r="129" s="227" customFormat="1" x14ac:dyDescent="0.25"/>
    <row r="130" s="227" customFormat="1" x14ac:dyDescent="0.25"/>
    <row r="131" s="227" customFormat="1" x14ac:dyDescent="0.25"/>
    <row r="132" s="227" customFormat="1" x14ac:dyDescent="0.25"/>
    <row r="133" s="227" customFormat="1" x14ac:dyDescent="0.25"/>
    <row r="134" s="227" customFormat="1" x14ac:dyDescent="0.25"/>
    <row r="135" s="227" customFormat="1" x14ac:dyDescent="0.25"/>
    <row r="136" s="227" customFormat="1" x14ac:dyDescent="0.25"/>
    <row r="137" s="227" customFormat="1" x14ac:dyDescent="0.25"/>
    <row r="138" s="227" customFormat="1" x14ac:dyDescent="0.25"/>
    <row r="139" s="227" customFormat="1" x14ac:dyDescent="0.25"/>
    <row r="140" s="227" customFormat="1" x14ac:dyDescent="0.25"/>
    <row r="141" s="227" customFormat="1" x14ac:dyDescent="0.25"/>
    <row r="142" s="227" customFormat="1" x14ac:dyDescent="0.25"/>
    <row r="143" s="227" customFormat="1" x14ac:dyDescent="0.25"/>
    <row r="144" s="227" customFormat="1" x14ac:dyDescent="0.25"/>
    <row r="145" s="227" customFormat="1" x14ac:dyDescent="0.25"/>
    <row r="146" s="227" customFormat="1" x14ac:dyDescent="0.25"/>
    <row r="147" s="227" customFormat="1" x14ac:dyDescent="0.25"/>
    <row r="148" s="227" customFormat="1" x14ac:dyDescent="0.25"/>
    <row r="149" s="227" customFormat="1" x14ac:dyDescent="0.25"/>
    <row r="150" s="227" customFormat="1" x14ac:dyDescent="0.25"/>
    <row r="151" s="227" customFormat="1" x14ac:dyDescent="0.25"/>
    <row r="152" s="227" customFormat="1" x14ac:dyDescent="0.25"/>
    <row r="153" s="227" customFormat="1" x14ac:dyDescent="0.25"/>
    <row r="154" s="227" customFormat="1" x14ac:dyDescent="0.25"/>
    <row r="155" s="227" customFormat="1" x14ac:dyDescent="0.25"/>
    <row r="156" s="227" customFormat="1" x14ac:dyDescent="0.25"/>
    <row r="157" s="227" customFormat="1" x14ac:dyDescent="0.25"/>
    <row r="158" s="227" customFormat="1" x14ac:dyDescent="0.25"/>
    <row r="159" s="227" customFormat="1" x14ac:dyDescent="0.25"/>
    <row r="160" s="227" customFormat="1" x14ac:dyDescent="0.25"/>
    <row r="161" s="227" customFormat="1" x14ac:dyDescent="0.25"/>
    <row r="162" s="227" customFormat="1" x14ac:dyDescent="0.25"/>
    <row r="163" s="227" customFormat="1" x14ac:dyDescent="0.25"/>
    <row r="164" s="227" customFormat="1" x14ac:dyDescent="0.25"/>
    <row r="165" s="227" customFormat="1" x14ac:dyDescent="0.25"/>
    <row r="166" s="227" customFormat="1" x14ac:dyDescent="0.25"/>
    <row r="167" s="227" customFormat="1" x14ac:dyDescent="0.25"/>
    <row r="168" s="227" customFormat="1" x14ac:dyDescent="0.25"/>
    <row r="169" s="227" customFormat="1" x14ac:dyDescent="0.25"/>
    <row r="170" s="227" customFormat="1" x14ac:dyDescent="0.25"/>
    <row r="171" s="227" customFormat="1" x14ac:dyDescent="0.25"/>
    <row r="172" s="227" customFormat="1" x14ac:dyDescent="0.25"/>
    <row r="173" s="227" customFormat="1" x14ac:dyDescent="0.25"/>
    <row r="174" s="227" customFormat="1" x14ac:dyDescent="0.25"/>
    <row r="175" s="227" customFormat="1" x14ac:dyDescent="0.25"/>
    <row r="176" s="227" customFormat="1" x14ac:dyDescent="0.25"/>
    <row r="177" s="227" customFormat="1" x14ac:dyDescent="0.25"/>
    <row r="178" s="227" customFormat="1" x14ac:dyDescent="0.25"/>
    <row r="179" s="227" customFormat="1" x14ac:dyDescent="0.25"/>
    <row r="180" s="227" customFormat="1" x14ac:dyDescent="0.25"/>
    <row r="181" s="227" customFormat="1" x14ac:dyDescent="0.25"/>
    <row r="182" s="227" customFormat="1" x14ac:dyDescent="0.25"/>
    <row r="183" s="227" customFormat="1" x14ac:dyDescent="0.25"/>
    <row r="184" s="227" customFormat="1" x14ac:dyDescent="0.25"/>
    <row r="185" s="227" customFormat="1" x14ac:dyDescent="0.25"/>
    <row r="186" s="227" customFormat="1" x14ac:dyDescent="0.25"/>
    <row r="187" s="227" customFormat="1" x14ac:dyDescent="0.25"/>
    <row r="188" s="227" customFormat="1" x14ac:dyDescent="0.25"/>
    <row r="189" s="227" customFormat="1" x14ac:dyDescent="0.25"/>
    <row r="190" s="227" customFormat="1" x14ac:dyDescent="0.25"/>
    <row r="191" s="227" customFormat="1" x14ac:dyDescent="0.25"/>
    <row r="192" s="227" customFormat="1" x14ac:dyDescent="0.25"/>
    <row r="193" s="227" customFormat="1" x14ac:dyDescent="0.25"/>
    <row r="194" s="227" customFormat="1" x14ac:dyDescent="0.25"/>
    <row r="195" s="227" customFormat="1" x14ac:dyDescent="0.25"/>
    <row r="196" s="227" customFormat="1" x14ac:dyDescent="0.25"/>
    <row r="197" s="227" customFormat="1" x14ac:dyDescent="0.25"/>
    <row r="198" s="227" customFormat="1" x14ac:dyDescent="0.25"/>
    <row r="199" s="227" customFormat="1" x14ac:dyDescent="0.25"/>
    <row r="200" s="227" customFormat="1" x14ac:dyDescent="0.25"/>
    <row r="201" s="227" customFormat="1" x14ac:dyDescent="0.25"/>
    <row r="202" s="227" customFormat="1" x14ac:dyDescent="0.25"/>
    <row r="203" s="227" customFormat="1" x14ac:dyDescent="0.25"/>
    <row r="204" s="227" customFormat="1" x14ac:dyDescent="0.25"/>
    <row r="205" s="227" customFormat="1" x14ac:dyDescent="0.25"/>
    <row r="206" s="227" customFormat="1" x14ac:dyDescent="0.25"/>
    <row r="207" s="227" customFormat="1" x14ac:dyDescent="0.25"/>
    <row r="208" s="227" customFormat="1" x14ac:dyDescent="0.25"/>
    <row r="209" s="227" customFormat="1" x14ac:dyDescent="0.25"/>
    <row r="210" s="227" customFormat="1" x14ac:dyDescent="0.25"/>
    <row r="211" s="227" customFormat="1" x14ac:dyDescent="0.25"/>
    <row r="212" s="227" customFormat="1" x14ac:dyDescent="0.25"/>
    <row r="213" s="227" customFormat="1" x14ac:dyDescent="0.25"/>
    <row r="214" s="227" customFormat="1" x14ac:dyDescent="0.25"/>
    <row r="215" s="227" customFormat="1" x14ac:dyDescent="0.25"/>
    <row r="216" s="227" customFormat="1" x14ac:dyDescent="0.25"/>
    <row r="217" s="227" customFormat="1" x14ac:dyDescent="0.25"/>
    <row r="218" s="227" customFormat="1" x14ac:dyDescent="0.25"/>
    <row r="219" s="227" customFormat="1" x14ac:dyDescent="0.25"/>
    <row r="220" s="227" customFormat="1" x14ac:dyDescent="0.25"/>
    <row r="221" s="227" customFormat="1" x14ac:dyDescent="0.25"/>
    <row r="222" s="227" customFormat="1" x14ac:dyDescent="0.25"/>
    <row r="223" s="227" customFormat="1" x14ac:dyDescent="0.25"/>
    <row r="224" s="227" customFormat="1" x14ac:dyDescent="0.25"/>
    <row r="225" s="227" customFormat="1" x14ac:dyDescent="0.25"/>
    <row r="226" s="227" customFormat="1" x14ac:dyDescent="0.25"/>
    <row r="227" s="227" customFormat="1" x14ac:dyDescent="0.25"/>
    <row r="228" s="227" customFormat="1" x14ac:dyDescent="0.25"/>
    <row r="229" s="227" customFormat="1" x14ac:dyDescent="0.25"/>
    <row r="230" s="227" customFormat="1" x14ac:dyDescent="0.25"/>
    <row r="231" s="227" customFormat="1" x14ac:dyDescent="0.25"/>
    <row r="232" s="227" customFormat="1" x14ac:dyDescent="0.25"/>
    <row r="233" s="227" customFormat="1" x14ac:dyDescent="0.25"/>
    <row r="234" s="227" customFormat="1" x14ac:dyDescent="0.25"/>
    <row r="235" s="227" customFormat="1" x14ac:dyDescent="0.25"/>
    <row r="236" s="227" customFormat="1" x14ac:dyDescent="0.25"/>
    <row r="237" s="227" customFormat="1" x14ac:dyDescent="0.25"/>
    <row r="238" s="227" customFormat="1" x14ac:dyDescent="0.25"/>
    <row r="239" s="227" customFormat="1" x14ac:dyDescent="0.25"/>
    <row r="240" s="227" customFormat="1" x14ac:dyDescent="0.25"/>
    <row r="241" s="227" customFormat="1" x14ac:dyDescent="0.25"/>
    <row r="242" s="227" customFormat="1" x14ac:dyDescent="0.25"/>
    <row r="243" s="227" customFormat="1" x14ac:dyDescent="0.25"/>
    <row r="244" s="227" customFormat="1" x14ac:dyDescent="0.25"/>
    <row r="245" s="227" customFormat="1" x14ac:dyDescent="0.25"/>
    <row r="246" s="227" customFormat="1" x14ac:dyDescent="0.25"/>
    <row r="247" s="227" customFormat="1" x14ac:dyDescent="0.25"/>
    <row r="248" s="227" customFormat="1" x14ac:dyDescent="0.25"/>
    <row r="249" s="227" customFormat="1" x14ac:dyDescent="0.25"/>
    <row r="250" s="227" customFormat="1" x14ac:dyDescent="0.25"/>
    <row r="251" s="227" customFormat="1" x14ac:dyDescent="0.25"/>
    <row r="252" s="227" customFormat="1" x14ac:dyDescent="0.25"/>
    <row r="253" s="227" customFormat="1" x14ac:dyDescent="0.25"/>
    <row r="254" s="227" customFormat="1" x14ac:dyDescent="0.25"/>
    <row r="255" s="227" customFormat="1" x14ac:dyDescent="0.25"/>
    <row r="256" s="227" customFormat="1" x14ac:dyDescent="0.25"/>
    <row r="257" s="227" customFormat="1" x14ac:dyDescent="0.25"/>
    <row r="258" s="227" customFormat="1" x14ac:dyDescent="0.25"/>
    <row r="259" s="227" customFormat="1" x14ac:dyDescent="0.25"/>
    <row r="260" s="227" customFormat="1" x14ac:dyDescent="0.25"/>
    <row r="261" s="227" customFormat="1" x14ac:dyDescent="0.25"/>
    <row r="262" s="227" customFormat="1" x14ac:dyDescent="0.25"/>
    <row r="263" s="227" customFormat="1" x14ac:dyDescent="0.25"/>
    <row r="264" s="227" customFormat="1" x14ac:dyDescent="0.25"/>
    <row r="265" s="227" customFormat="1" x14ac:dyDescent="0.25"/>
    <row r="266" s="227" customFormat="1" x14ac:dyDescent="0.25"/>
    <row r="267" s="227" customFormat="1" x14ac:dyDescent="0.25"/>
    <row r="268" s="227" customFormat="1" x14ac:dyDescent="0.25"/>
    <row r="269" s="227" customFormat="1" x14ac:dyDescent="0.25"/>
    <row r="270" s="227" customFormat="1" x14ac:dyDescent="0.25"/>
    <row r="271" s="227" customFormat="1" x14ac:dyDescent="0.25"/>
    <row r="272" s="227" customFormat="1" x14ac:dyDescent="0.25"/>
    <row r="273" s="227" customFormat="1" x14ac:dyDescent="0.25"/>
    <row r="274" s="227" customFormat="1" x14ac:dyDescent="0.25"/>
    <row r="275" s="227" customFormat="1" x14ac:dyDescent="0.25"/>
    <row r="276" s="227" customFormat="1" x14ac:dyDescent="0.25"/>
    <row r="277" s="227" customFormat="1" x14ac:dyDescent="0.25"/>
    <row r="278" s="227" customFormat="1" x14ac:dyDescent="0.25"/>
    <row r="279" s="227" customFormat="1" x14ac:dyDescent="0.25"/>
    <row r="280" s="227" customFormat="1" x14ac:dyDescent="0.25"/>
    <row r="281" s="227" customFormat="1" x14ac:dyDescent="0.25"/>
    <row r="282" s="227" customFormat="1" x14ac:dyDescent="0.25"/>
    <row r="283" s="227" customFormat="1" x14ac:dyDescent="0.25"/>
    <row r="284" s="227" customFormat="1" x14ac:dyDescent="0.25"/>
    <row r="285" s="227" customFormat="1" x14ac:dyDescent="0.25"/>
    <row r="286" s="227" customFormat="1" x14ac:dyDescent="0.25"/>
    <row r="287" s="227" customFormat="1" x14ac:dyDescent="0.25"/>
    <row r="288" s="227" customFormat="1" x14ac:dyDescent="0.25"/>
    <row r="289" s="227" customFormat="1" x14ac:dyDescent="0.25"/>
    <row r="290" s="227" customFormat="1" x14ac:dyDescent="0.25"/>
    <row r="291" s="227" customFormat="1" x14ac:dyDescent="0.25"/>
    <row r="292" s="227" customFormat="1" x14ac:dyDescent="0.25"/>
    <row r="293" s="227" customFormat="1" x14ac:dyDescent="0.25"/>
    <row r="294" s="227" customFormat="1" x14ac:dyDescent="0.25"/>
    <row r="295" s="227" customFormat="1" x14ac:dyDescent="0.25"/>
    <row r="296" s="227" customFormat="1" x14ac:dyDescent="0.25"/>
    <row r="297" s="227" customFormat="1" x14ac:dyDescent="0.25"/>
    <row r="298" s="227" customFormat="1" x14ac:dyDescent="0.25"/>
    <row r="299" s="227" customFormat="1" x14ac:dyDescent="0.25"/>
    <row r="300" s="227" customFormat="1" x14ac:dyDescent="0.25"/>
    <row r="301" s="227" customFormat="1" x14ac:dyDescent="0.25"/>
    <row r="302" s="227" customFormat="1" x14ac:dyDescent="0.25"/>
    <row r="303" s="227" customFormat="1" x14ac:dyDescent="0.25"/>
    <row r="304" s="227" customFormat="1" x14ac:dyDescent="0.25"/>
    <row r="305" s="227" customFormat="1" x14ac:dyDescent="0.25"/>
    <row r="306" s="227" customFormat="1" x14ac:dyDescent="0.25"/>
    <row r="307" s="227" customFormat="1" x14ac:dyDescent="0.25"/>
    <row r="308" s="227" customFormat="1" x14ac:dyDescent="0.25"/>
    <row r="309" s="227" customFormat="1" x14ac:dyDescent="0.25"/>
    <row r="310" s="227" customFormat="1" x14ac:dyDescent="0.25"/>
    <row r="311" s="227" customFormat="1" x14ac:dyDescent="0.25"/>
    <row r="312" s="227" customFormat="1" x14ac:dyDescent="0.25"/>
    <row r="313" s="227" customFormat="1" x14ac:dyDescent="0.25"/>
    <row r="314" s="227" customFormat="1" x14ac:dyDescent="0.25"/>
    <row r="315" s="227" customFormat="1" x14ac:dyDescent="0.25"/>
    <row r="316" s="227" customFormat="1" x14ac:dyDescent="0.25"/>
    <row r="317" s="227" customFormat="1" x14ac:dyDescent="0.25"/>
    <row r="318" s="227" customFormat="1" x14ac:dyDescent="0.25"/>
    <row r="319" s="227" customFormat="1" x14ac:dyDescent="0.25"/>
    <row r="320" s="227" customFormat="1" x14ac:dyDescent="0.25"/>
    <row r="321" s="227" customFormat="1" x14ac:dyDescent="0.25"/>
    <row r="322" s="227" customFormat="1" x14ac:dyDescent="0.25"/>
    <row r="323" s="227" customFormat="1" x14ac:dyDescent="0.25"/>
    <row r="324" s="227" customFormat="1" x14ac:dyDescent="0.25"/>
    <row r="325" s="227" customFormat="1" x14ac:dyDescent="0.25"/>
    <row r="326" s="227" customFormat="1" x14ac:dyDescent="0.25"/>
    <row r="327" s="227" customFormat="1" x14ac:dyDescent="0.25"/>
    <row r="328" s="227" customFormat="1" x14ac:dyDescent="0.25"/>
    <row r="329" s="227" customFormat="1" x14ac:dyDescent="0.25"/>
  </sheetData>
  <sheetProtection algorithmName="SHA-512" hashValue="4pD/PzQF4CoP2B9EC0K3DNk/yv0h5HGN7/6Lk4DAVETebEbCThxohrRMkTJ/bRaPnINICB9X60gyN9QyyeHF6w==" saltValue="wCQf88y6m87o8pEIbqD2Ew==" spinCount="100000" sheet="1" objects="1" scenarios="1" selectLockedCells="1"/>
  <mergeCells count="2">
    <mergeCell ref="A1:A4"/>
    <mergeCell ref="C1:O4"/>
  </mergeCells>
  <printOptions horizontalCentered="1" verticalCentered="1"/>
  <pageMargins left="0.45" right="0.53400000000000003" top="0.255" bottom="0.5" header="0.55000000000000004" footer="0.3"/>
  <pageSetup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C228"/>
  <sheetViews>
    <sheetView showZeros="0" zoomScale="80" zoomScaleNormal="80" zoomScalePageLayoutView="78" workbookViewId="0">
      <selection activeCell="A15" sqref="A15"/>
    </sheetView>
  </sheetViews>
  <sheetFormatPr defaultColWidth="3.85546875" defaultRowHeight="15" x14ac:dyDescent="0.25"/>
  <cols>
    <col min="1" max="1" width="31.28515625" customWidth="1"/>
    <col min="2" max="2" width="15.28515625" customWidth="1"/>
    <col min="3" max="3" width="12" customWidth="1"/>
    <col min="4" max="4" width="11.7109375" style="2" customWidth="1"/>
    <col min="5" max="5" width="11.7109375" style="1" customWidth="1"/>
    <col min="6" max="6" width="11.85546875" customWidth="1"/>
    <col min="7" max="7" width="11.7109375" customWidth="1"/>
    <col min="8" max="8" width="7.7109375" style="221" customWidth="1"/>
    <col min="9" max="9" width="31.7109375" customWidth="1"/>
    <col min="10" max="10" width="9.140625" customWidth="1"/>
    <col min="11" max="159" width="3.85546875" style="227"/>
  </cols>
  <sheetData>
    <row r="1" spans="1:11" ht="26.25" customHeight="1" x14ac:dyDescent="0.45">
      <c r="A1" s="1070" t="s">
        <v>393</v>
      </c>
      <c r="B1" s="1071"/>
      <c r="C1" s="1071"/>
      <c r="D1" s="1071"/>
      <c r="E1" s="1071"/>
      <c r="F1" s="1071"/>
      <c r="G1" s="1071"/>
      <c r="H1" s="237"/>
      <c r="I1" s="237"/>
      <c r="J1" s="262"/>
      <c r="K1" s="238"/>
    </row>
    <row r="2" spans="1:11" x14ac:dyDescent="0.25">
      <c r="A2" s="1074" t="s">
        <v>10</v>
      </c>
      <c r="B2" s="1076" t="s">
        <v>260</v>
      </c>
      <c r="C2" s="1078" t="s">
        <v>11</v>
      </c>
      <c r="D2" s="1078" t="s">
        <v>12</v>
      </c>
      <c r="E2" s="1078" t="s">
        <v>13</v>
      </c>
      <c r="F2" s="1072" t="s">
        <v>14</v>
      </c>
      <c r="G2" s="1072" t="s">
        <v>15</v>
      </c>
      <c r="H2" s="223"/>
      <c r="I2" s="1080" t="s">
        <v>16</v>
      </c>
      <c r="J2" s="1080"/>
      <c r="K2" s="241"/>
    </row>
    <row r="3" spans="1:11" x14ac:dyDescent="0.25">
      <c r="A3" s="1075"/>
      <c r="B3" s="1077"/>
      <c r="C3" s="1079"/>
      <c r="D3" s="1079"/>
      <c r="E3" s="1079"/>
      <c r="F3" s="1073"/>
      <c r="G3" s="1073"/>
      <c r="H3" s="223"/>
      <c r="I3" s="87" t="s">
        <v>17</v>
      </c>
      <c r="J3" s="88">
        <v>0</v>
      </c>
      <c r="K3" s="241"/>
    </row>
    <row r="4" spans="1:11" x14ac:dyDescent="0.25">
      <c r="A4" s="239" t="s">
        <v>279</v>
      </c>
      <c r="B4" s="228"/>
      <c r="C4" s="107">
        <f>SUM('Monthly Pro Forma'!O9,'Monthly Pro Forma'!O10)</f>
        <v>0</v>
      </c>
      <c r="D4" s="114">
        <f>(C4*$J$3)+C4</f>
        <v>0</v>
      </c>
      <c r="E4" s="114">
        <f t="shared" ref="E4:G4" si="0">(D4*$J$3)+D4</f>
        <v>0</v>
      </c>
      <c r="F4" s="114">
        <f t="shared" si="0"/>
        <v>0</v>
      </c>
      <c r="G4" s="114">
        <f t="shared" si="0"/>
        <v>0</v>
      </c>
      <c r="H4" s="223"/>
      <c r="I4" s="87" t="s">
        <v>18</v>
      </c>
      <c r="J4" s="88">
        <v>0</v>
      </c>
      <c r="K4" s="241"/>
    </row>
    <row r="5" spans="1:11" x14ac:dyDescent="0.25">
      <c r="A5" s="94"/>
      <c r="B5" s="85"/>
      <c r="C5" s="107"/>
      <c r="D5" s="114">
        <f>(C5*$J$3)+C5</f>
        <v>0</v>
      </c>
      <c r="E5" s="114">
        <f t="shared" ref="E5:G5" si="1">(D5*$J$3)+D5</f>
        <v>0</v>
      </c>
      <c r="F5" s="114">
        <f t="shared" si="1"/>
        <v>0</v>
      </c>
      <c r="G5" s="114">
        <f t="shared" si="1"/>
        <v>0</v>
      </c>
      <c r="H5" s="223"/>
      <c r="I5" s="87" t="s">
        <v>20</v>
      </c>
      <c r="J5" s="88">
        <v>0</v>
      </c>
      <c r="K5" s="241"/>
    </row>
    <row r="6" spans="1:11" x14ac:dyDescent="0.25">
      <c r="A6" s="240"/>
      <c r="B6" s="85"/>
      <c r="C6" s="107"/>
      <c r="D6" s="114">
        <f t="shared" ref="D6:G6" si="2">(C6*$J$3)+C6</f>
        <v>0</v>
      </c>
      <c r="E6" s="114">
        <f t="shared" si="2"/>
        <v>0</v>
      </c>
      <c r="F6" s="114">
        <f t="shared" si="2"/>
        <v>0</v>
      </c>
      <c r="G6" s="114">
        <f t="shared" si="2"/>
        <v>0</v>
      </c>
      <c r="H6" s="223"/>
      <c r="I6" s="223"/>
      <c r="J6" s="223"/>
      <c r="K6" s="241"/>
    </row>
    <row r="7" spans="1:11" x14ac:dyDescent="0.25">
      <c r="A7" s="242" t="s">
        <v>19</v>
      </c>
      <c r="B7" s="85">
        <v>0</v>
      </c>
      <c r="C7" s="107"/>
      <c r="D7" s="114">
        <f t="shared" ref="D7:G7" si="3">(C7*$J$3)+C7</f>
        <v>0</v>
      </c>
      <c r="E7" s="114">
        <f t="shared" si="3"/>
        <v>0</v>
      </c>
      <c r="F7" s="114">
        <f t="shared" si="3"/>
        <v>0</v>
      </c>
      <c r="G7" s="114">
        <f t="shared" si="3"/>
        <v>0</v>
      </c>
      <c r="H7" s="223"/>
      <c r="I7" s="224"/>
      <c r="J7" s="224"/>
      <c r="K7" s="241"/>
    </row>
    <row r="8" spans="1:11" ht="15" customHeight="1" x14ac:dyDescent="0.25">
      <c r="A8" s="240"/>
      <c r="B8" s="85"/>
      <c r="C8" s="107"/>
      <c r="D8" s="114">
        <f t="shared" ref="D8:G8" si="4">(C8*$J$3)+C8</f>
        <v>0</v>
      </c>
      <c r="E8" s="114">
        <f t="shared" si="4"/>
        <v>0</v>
      </c>
      <c r="F8" s="114">
        <f t="shared" si="4"/>
        <v>0</v>
      </c>
      <c r="G8" s="114">
        <f t="shared" si="4"/>
        <v>0</v>
      </c>
      <c r="H8" s="223"/>
      <c r="I8" s="1081" t="s">
        <v>23</v>
      </c>
      <c r="J8" s="1081"/>
      <c r="K8" s="241"/>
    </row>
    <row r="9" spans="1:11" x14ac:dyDescent="0.25">
      <c r="A9" s="93" t="s">
        <v>280</v>
      </c>
      <c r="B9" s="90">
        <f>SUM(B4:B8)</f>
        <v>0</v>
      </c>
      <c r="C9" s="90">
        <f>SUM(C4:C8)</f>
        <v>0</v>
      </c>
      <c r="D9" s="103">
        <f>SUM(D4:D8)</f>
        <v>0</v>
      </c>
      <c r="E9" s="103">
        <f t="shared" ref="E9:G9" si="5">SUM(E4:E8)</f>
        <v>0</v>
      </c>
      <c r="F9" s="103">
        <f t="shared" si="5"/>
        <v>0</v>
      </c>
      <c r="G9" s="103">
        <f t="shared" si="5"/>
        <v>0</v>
      </c>
      <c r="H9" s="223"/>
      <c r="I9" s="256" t="s">
        <v>48</v>
      </c>
      <c r="J9" s="229">
        <f>SUM(C11)</f>
        <v>0</v>
      </c>
      <c r="K9" s="241"/>
    </row>
    <row r="10" spans="1:11" ht="14.65" customHeight="1" x14ac:dyDescent="0.25">
      <c r="A10" s="242" t="s">
        <v>22</v>
      </c>
      <c r="B10" s="85">
        <v>0</v>
      </c>
      <c r="C10" s="107">
        <f>SUM('Monthly Pro Forma'!O23)</f>
        <v>0</v>
      </c>
      <c r="D10" s="103">
        <f>(C10*$J$4)+C10</f>
        <v>0</v>
      </c>
      <c r="E10" s="103">
        <f t="shared" ref="E10:G10" si="6">(D10*$J$4)+D10</f>
        <v>0</v>
      </c>
      <c r="F10" s="103">
        <f t="shared" si="6"/>
        <v>0</v>
      </c>
      <c r="G10" s="103">
        <f t="shared" si="6"/>
        <v>0</v>
      </c>
      <c r="H10" s="223"/>
      <c r="I10" s="256" t="s">
        <v>26</v>
      </c>
      <c r="J10" s="230">
        <f>SUM(J11:J12)</f>
        <v>0</v>
      </c>
      <c r="K10" s="241"/>
    </row>
    <row r="11" spans="1:11" ht="14.25" customHeight="1" x14ac:dyDescent="0.25">
      <c r="A11" s="93" t="s">
        <v>281</v>
      </c>
      <c r="B11" s="102">
        <f>SUM(B9-B10)</f>
        <v>0</v>
      </c>
      <c r="C11" s="102">
        <f>SUM(C9-C10)</f>
        <v>0</v>
      </c>
      <c r="D11" s="103">
        <f>SUM(D9-D10)</f>
        <v>0</v>
      </c>
      <c r="E11" s="103">
        <f>SUM(E9-E10)</f>
        <v>0</v>
      </c>
      <c r="F11" s="115">
        <f t="shared" ref="F11:G11" si="7">F9-F10</f>
        <v>0</v>
      </c>
      <c r="G11" s="115">
        <f t="shared" si="7"/>
        <v>0</v>
      </c>
      <c r="H11" s="223"/>
      <c r="I11" s="257" t="s">
        <v>399</v>
      </c>
      <c r="J11" s="231">
        <v>0</v>
      </c>
      <c r="K11" s="241"/>
    </row>
    <row r="12" spans="1:11" ht="17.649999999999999" customHeight="1" x14ac:dyDescent="0.25">
      <c r="A12" s="243" t="s">
        <v>24</v>
      </c>
      <c r="B12" s="102"/>
      <c r="C12" s="110"/>
      <c r="D12" s="91"/>
      <c r="E12" s="116"/>
      <c r="F12" s="113"/>
      <c r="G12" s="113"/>
      <c r="H12" s="223"/>
      <c r="I12" s="257" t="s">
        <v>399</v>
      </c>
      <c r="J12" s="231">
        <v>0</v>
      </c>
      <c r="K12" s="241"/>
    </row>
    <row r="13" spans="1:11" ht="17.649999999999999" customHeight="1" x14ac:dyDescent="0.25">
      <c r="A13" s="244" t="s">
        <v>25</v>
      </c>
      <c r="B13" s="85"/>
      <c r="C13" s="107">
        <f>SUM('Monthly Pro Forma'!O24)</f>
        <v>0</v>
      </c>
      <c r="D13" s="114">
        <f>(C13*$J$4)+C13</f>
        <v>0</v>
      </c>
      <c r="E13" s="114">
        <f t="shared" ref="E13:G13" si="8">(D13*$J$4)+D13</f>
        <v>0</v>
      </c>
      <c r="F13" s="114">
        <f t="shared" si="8"/>
        <v>0</v>
      </c>
      <c r="G13" s="114">
        <f t="shared" si="8"/>
        <v>0</v>
      </c>
      <c r="H13" s="223"/>
      <c r="I13" s="89" t="s">
        <v>28</v>
      </c>
      <c r="J13" s="112">
        <f>SUM(J9:J10)</f>
        <v>0</v>
      </c>
      <c r="K13" s="241"/>
    </row>
    <row r="14" spans="1:11" ht="17.649999999999999" customHeight="1" x14ac:dyDescent="0.25">
      <c r="A14" s="244" t="s">
        <v>27</v>
      </c>
      <c r="B14" s="85"/>
      <c r="C14" s="107">
        <f>SUM('Monthly Pro Forma'!O25)</f>
        <v>0</v>
      </c>
      <c r="D14" s="114">
        <f t="shared" ref="D14:G14" si="9">(C14*$J$4)+C14</f>
        <v>0</v>
      </c>
      <c r="E14" s="114">
        <f t="shared" si="9"/>
        <v>0</v>
      </c>
      <c r="F14" s="114">
        <f t="shared" si="9"/>
        <v>0</v>
      </c>
      <c r="G14" s="114">
        <f t="shared" si="9"/>
        <v>0</v>
      </c>
      <c r="H14" s="223"/>
      <c r="I14" s="89"/>
      <c r="J14" s="112"/>
      <c r="K14" s="241"/>
    </row>
    <row r="15" spans="1:11" ht="14.65" customHeight="1" x14ac:dyDescent="0.25">
      <c r="A15" s="244" t="s">
        <v>29</v>
      </c>
      <c r="B15" s="85"/>
      <c r="C15" s="107">
        <f>SUM('Monthly Pro Forma'!O26)</f>
        <v>0</v>
      </c>
      <c r="D15" s="114">
        <f t="shared" ref="D15:G15" si="10">(C15*$J$4)+C15</f>
        <v>0</v>
      </c>
      <c r="E15" s="114">
        <f t="shared" si="10"/>
        <v>0</v>
      </c>
      <c r="F15" s="114">
        <f t="shared" si="10"/>
        <v>0</v>
      </c>
      <c r="G15" s="114">
        <f t="shared" si="10"/>
        <v>0</v>
      </c>
      <c r="H15" s="223"/>
      <c r="I15" s="258"/>
      <c r="J15" s="112"/>
      <c r="K15" s="241"/>
    </row>
    <row r="16" spans="1:11" ht="15" customHeight="1" x14ac:dyDescent="0.25">
      <c r="A16" s="245" t="s">
        <v>30</v>
      </c>
      <c r="B16" s="85"/>
      <c r="C16" s="117">
        <f>SUM('Monthly Pro Forma'!O27)</f>
        <v>0</v>
      </c>
      <c r="D16" s="114">
        <f t="shared" ref="D16:G16" si="11">(C16*$J$4)+C16</f>
        <v>0</v>
      </c>
      <c r="E16" s="114">
        <f t="shared" si="11"/>
        <v>0</v>
      </c>
      <c r="F16" s="114">
        <f t="shared" si="11"/>
        <v>0</v>
      </c>
      <c r="G16" s="114">
        <f t="shared" si="11"/>
        <v>0</v>
      </c>
      <c r="H16" s="223"/>
      <c r="I16" s="256" t="s">
        <v>398</v>
      </c>
      <c r="J16" s="232">
        <f>C34</f>
        <v>0</v>
      </c>
      <c r="K16" s="241"/>
    </row>
    <row r="17" spans="1:11" ht="14.65" customHeight="1" x14ac:dyDescent="0.25">
      <c r="A17" s="244" t="s">
        <v>31</v>
      </c>
      <c r="B17" s="92"/>
      <c r="C17" s="107">
        <f>SUM('Monthly Pro Forma'!O28)</f>
        <v>0</v>
      </c>
      <c r="D17" s="114">
        <f t="shared" ref="D17:G17" si="12">(C17*$J$4)+C17</f>
        <v>0</v>
      </c>
      <c r="E17" s="114">
        <f t="shared" si="12"/>
        <v>0</v>
      </c>
      <c r="F17" s="114">
        <f t="shared" si="12"/>
        <v>0</v>
      </c>
      <c r="G17" s="114">
        <f t="shared" si="12"/>
        <v>0</v>
      </c>
      <c r="H17" s="223"/>
      <c r="I17" s="259" t="s">
        <v>49</v>
      </c>
      <c r="J17" s="229" t="e">
        <f>SUM(#REF!)</f>
        <v>#REF!</v>
      </c>
      <c r="K17" s="241"/>
    </row>
    <row r="18" spans="1:11" ht="18.600000000000001" customHeight="1" x14ac:dyDescent="0.25">
      <c r="A18" s="244" t="s">
        <v>338</v>
      </c>
      <c r="B18" s="92"/>
      <c r="C18" s="107">
        <f>SUM('Monthly Pro Forma'!O29)</f>
        <v>0</v>
      </c>
      <c r="D18" s="114">
        <f t="shared" ref="D18:G18" si="13">(C18*$J$4)+C18</f>
        <v>0</v>
      </c>
      <c r="E18" s="114">
        <f t="shared" si="13"/>
        <v>0</v>
      </c>
      <c r="F18" s="114">
        <f t="shared" si="13"/>
        <v>0</v>
      </c>
      <c r="G18" s="114">
        <f t="shared" si="13"/>
        <v>0</v>
      </c>
      <c r="H18" s="223"/>
      <c r="I18" s="86" t="s">
        <v>385</v>
      </c>
      <c r="J18" s="233"/>
      <c r="K18" s="241"/>
    </row>
    <row r="19" spans="1:11" ht="14.65" customHeight="1" x14ac:dyDescent="0.25">
      <c r="A19" s="244" t="s">
        <v>32</v>
      </c>
      <c r="B19" s="92"/>
      <c r="C19" s="107">
        <f>SUM('Monthly Pro Forma'!O30)</f>
        <v>0</v>
      </c>
      <c r="D19" s="114">
        <f t="shared" ref="D19:G19" si="14">(C19*$J$4)+C19</f>
        <v>0</v>
      </c>
      <c r="E19" s="114">
        <f t="shared" si="14"/>
        <v>0</v>
      </c>
      <c r="F19" s="114">
        <f t="shared" si="14"/>
        <v>0</v>
      </c>
      <c r="G19" s="114">
        <f t="shared" si="14"/>
        <v>0</v>
      </c>
      <c r="H19" s="223"/>
      <c r="I19" s="86" t="s">
        <v>385</v>
      </c>
      <c r="J19" s="233"/>
      <c r="K19" s="241"/>
    </row>
    <row r="20" spans="1:11" ht="14.65" customHeight="1" x14ac:dyDescent="0.25">
      <c r="A20" s="244" t="s">
        <v>33</v>
      </c>
      <c r="B20" s="85"/>
      <c r="C20" s="107">
        <f>SUM('Monthly Pro Forma'!O31)</f>
        <v>0</v>
      </c>
      <c r="D20" s="114">
        <f t="shared" ref="D20:G20" si="15">(C20*$J$4)+C20</f>
        <v>0</v>
      </c>
      <c r="E20" s="114">
        <f t="shared" si="15"/>
        <v>0</v>
      </c>
      <c r="F20" s="114">
        <f t="shared" si="15"/>
        <v>0</v>
      </c>
      <c r="G20" s="114">
        <f t="shared" si="15"/>
        <v>0</v>
      </c>
      <c r="H20" s="223"/>
      <c r="I20" s="86"/>
      <c r="J20" s="233"/>
      <c r="K20" s="241"/>
    </row>
    <row r="21" spans="1:11" ht="14.65" customHeight="1" x14ac:dyDescent="0.25">
      <c r="A21" s="244" t="s">
        <v>34</v>
      </c>
      <c r="B21" s="85"/>
      <c r="C21" s="107">
        <f>SUM('Monthly Pro Forma'!O32)</f>
        <v>0</v>
      </c>
      <c r="D21" s="114">
        <f t="shared" ref="D21:G21" si="16">(C21*$J$4)+C21</f>
        <v>0</v>
      </c>
      <c r="E21" s="114">
        <f t="shared" si="16"/>
        <v>0</v>
      </c>
      <c r="F21" s="114">
        <f t="shared" si="16"/>
        <v>0</v>
      </c>
      <c r="G21" s="114">
        <f t="shared" si="16"/>
        <v>0</v>
      </c>
      <c r="H21" s="223"/>
      <c r="I21" s="86"/>
      <c r="J21" s="233"/>
      <c r="K21" s="241"/>
    </row>
    <row r="22" spans="1:11" ht="14.65" customHeight="1" x14ac:dyDescent="0.25">
      <c r="A22" s="246" t="s">
        <v>283</v>
      </c>
      <c r="B22" s="85"/>
      <c r="C22" s="107">
        <f>SUM('Monthly Pro Forma'!O33)</f>
        <v>0</v>
      </c>
      <c r="D22" s="114">
        <f>(C22*$J$5)+C22</f>
        <v>0</v>
      </c>
      <c r="E22" s="114">
        <f t="shared" ref="E22:G22" si="17">(D22*$J$5)+D22</f>
        <v>0</v>
      </c>
      <c r="F22" s="114">
        <f t="shared" si="17"/>
        <v>0</v>
      </c>
      <c r="G22" s="114">
        <f t="shared" si="17"/>
        <v>0</v>
      </c>
      <c r="H22" s="223"/>
      <c r="I22" s="86"/>
      <c r="J22" s="233"/>
      <c r="K22" s="241"/>
    </row>
    <row r="23" spans="1:11" ht="14.65" customHeight="1" x14ac:dyDescent="0.25">
      <c r="A23" s="246" t="s">
        <v>284</v>
      </c>
      <c r="B23" s="85"/>
      <c r="C23" s="107">
        <f>SUM('Monthly Pro Forma'!O34)</f>
        <v>0</v>
      </c>
      <c r="D23" s="114">
        <f>(C23*$J$5)+C23</f>
        <v>0</v>
      </c>
      <c r="E23" s="114">
        <f t="shared" ref="E23:G23" si="18">(D23*$J$5)+D23</f>
        <v>0</v>
      </c>
      <c r="F23" s="114">
        <f t="shared" si="18"/>
        <v>0</v>
      </c>
      <c r="G23" s="114">
        <f t="shared" si="18"/>
        <v>0</v>
      </c>
      <c r="H23" s="223"/>
      <c r="I23" s="89" t="s">
        <v>50</v>
      </c>
      <c r="J23" s="229" t="e">
        <f>SUM(J16:J17)</f>
        <v>#REF!</v>
      </c>
      <c r="K23" s="241"/>
    </row>
    <row r="24" spans="1:11" ht="14.65" customHeight="1" x14ac:dyDescent="0.25">
      <c r="A24" s="244" t="s">
        <v>51</v>
      </c>
      <c r="B24" s="108">
        <f>(B22+B23)*8%</f>
        <v>0</v>
      </c>
      <c r="C24" s="108">
        <f>SUM('Monthly Pro Forma'!O35)</f>
        <v>0</v>
      </c>
      <c r="D24" s="108">
        <f t="shared" ref="D24:G24" si="19">(D22+D23)*8%</f>
        <v>0</v>
      </c>
      <c r="E24" s="108">
        <f t="shared" si="19"/>
        <v>0</v>
      </c>
      <c r="F24" s="108">
        <f t="shared" si="19"/>
        <v>0</v>
      </c>
      <c r="G24" s="108">
        <f t="shared" si="19"/>
        <v>0</v>
      </c>
      <c r="H24" s="223"/>
      <c r="I24" s="260" t="s">
        <v>52</v>
      </c>
      <c r="J24" s="229" t="e">
        <f>J13-J23</f>
        <v>#REF!</v>
      </c>
      <c r="K24" s="241"/>
    </row>
    <row r="25" spans="1:11" ht="14.65" customHeight="1" x14ac:dyDescent="0.25">
      <c r="A25" s="244" t="s">
        <v>35</v>
      </c>
      <c r="B25" s="85"/>
      <c r="C25" s="107">
        <f>SUM('Monthly Pro Forma'!O36)</f>
        <v>0</v>
      </c>
      <c r="D25" s="114">
        <f>(C25*$J$4)+C25</f>
        <v>0</v>
      </c>
      <c r="E25" s="114">
        <f t="shared" ref="E25:G25" si="20">(D25*$J$4)+D25</f>
        <v>0</v>
      </c>
      <c r="F25" s="114">
        <f t="shared" si="20"/>
        <v>0</v>
      </c>
      <c r="G25" s="114">
        <f t="shared" si="20"/>
        <v>0</v>
      </c>
      <c r="H25" s="223"/>
      <c r="I25" s="260" t="s">
        <v>53</v>
      </c>
      <c r="J25" s="229">
        <f>C40</f>
        <v>0</v>
      </c>
      <c r="K25" s="241"/>
    </row>
    <row r="26" spans="1:11" ht="14.65" customHeight="1" x14ac:dyDescent="0.25">
      <c r="A26" s="244" t="s">
        <v>36</v>
      </c>
      <c r="B26" s="85"/>
      <c r="C26" s="107">
        <f>SUM('Monthly Pro Forma'!O37)</f>
        <v>0</v>
      </c>
      <c r="D26" s="114">
        <f t="shared" ref="D26:G26" si="21">(C26*$J$4)+C26</f>
        <v>0</v>
      </c>
      <c r="E26" s="114">
        <f t="shared" si="21"/>
        <v>0</v>
      </c>
      <c r="F26" s="114">
        <f t="shared" si="21"/>
        <v>0</v>
      </c>
      <c r="G26" s="114">
        <f t="shared" si="21"/>
        <v>0</v>
      </c>
      <c r="H26" s="223"/>
      <c r="I26" s="259"/>
      <c r="J26" s="229"/>
      <c r="K26" s="241"/>
    </row>
    <row r="27" spans="1:11" ht="14.65" customHeight="1" x14ac:dyDescent="0.25">
      <c r="A27" s="244" t="s">
        <v>37</v>
      </c>
      <c r="B27" s="85"/>
      <c r="C27" s="107">
        <f>SUM('Monthly Pro Forma'!O38)</f>
        <v>0</v>
      </c>
      <c r="D27" s="114">
        <f t="shared" ref="D27:G27" si="22">(C27*$J$4)+C27</f>
        <v>0</v>
      </c>
      <c r="E27" s="114">
        <f t="shared" si="22"/>
        <v>0</v>
      </c>
      <c r="F27" s="114">
        <f t="shared" si="22"/>
        <v>0</v>
      </c>
      <c r="G27" s="114">
        <f t="shared" si="22"/>
        <v>0</v>
      </c>
      <c r="H27" s="223"/>
      <c r="I27" s="1082" t="s">
        <v>54</v>
      </c>
      <c r="J27" s="1083" t="e">
        <f>J24/J25</f>
        <v>#REF!</v>
      </c>
      <c r="K27" s="241"/>
    </row>
    <row r="28" spans="1:11" ht="14.65" customHeight="1" x14ac:dyDescent="0.25">
      <c r="A28" s="244" t="s">
        <v>38</v>
      </c>
      <c r="B28" s="85"/>
      <c r="C28" s="107">
        <f>SUM('Monthly Pro Forma'!O39)</f>
        <v>0</v>
      </c>
      <c r="D28" s="114">
        <f t="shared" ref="D28:G28" si="23">(C28*$J$4)+C28</f>
        <v>0</v>
      </c>
      <c r="E28" s="114">
        <f t="shared" si="23"/>
        <v>0</v>
      </c>
      <c r="F28" s="114">
        <f t="shared" si="23"/>
        <v>0</v>
      </c>
      <c r="G28" s="114">
        <f t="shared" si="23"/>
        <v>0</v>
      </c>
      <c r="H28" s="223"/>
      <c r="I28" s="1082"/>
      <c r="J28" s="1083"/>
      <c r="K28" s="241"/>
    </row>
    <row r="29" spans="1:11" ht="14.65" customHeight="1" x14ac:dyDescent="0.25">
      <c r="A29" s="244" t="s">
        <v>39</v>
      </c>
      <c r="B29" s="85"/>
      <c r="C29" s="107">
        <f>SUM('Monthly Pro Forma'!O40)</f>
        <v>0</v>
      </c>
      <c r="D29" s="114">
        <f t="shared" ref="D29:G29" si="24">(C29*$J$4)+C29</f>
        <v>0</v>
      </c>
      <c r="E29" s="114">
        <f t="shared" si="24"/>
        <v>0</v>
      </c>
      <c r="F29" s="114">
        <f t="shared" si="24"/>
        <v>0</v>
      </c>
      <c r="G29" s="114">
        <f t="shared" si="24"/>
        <v>0</v>
      </c>
      <c r="H29" s="223"/>
      <c r="I29" s="223"/>
      <c r="J29" s="261"/>
      <c r="K29" s="241"/>
    </row>
    <row r="30" spans="1:11" ht="15" customHeight="1" x14ac:dyDescent="0.25">
      <c r="A30" s="244" t="s">
        <v>40</v>
      </c>
      <c r="B30" s="85"/>
      <c r="C30" s="107">
        <f>SUM('Monthly Pro Forma'!O41)</f>
        <v>0</v>
      </c>
      <c r="D30" s="114">
        <f t="shared" ref="D30:G30" si="25">(C30*$J$4)+C30</f>
        <v>0</v>
      </c>
      <c r="E30" s="114">
        <f t="shared" si="25"/>
        <v>0</v>
      </c>
      <c r="F30" s="114">
        <f t="shared" si="25"/>
        <v>0</v>
      </c>
      <c r="G30" s="114">
        <f t="shared" si="25"/>
        <v>0</v>
      </c>
      <c r="H30" s="223"/>
      <c r="I30" s="225"/>
      <c r="J30" s="226"/>
      <c r="K30" s="241"/>
    </row>
    <row r="31" spans="1:11" ht="14.65" customHeight="1" x14ac:dyDescent="0.25">
      <c r="A31" s="244" t="s">
        <v>384</v>
      </c>
      <c r="B31" s="85"/>
      <c r="C31" s="107">
        <f>SUM('Monthly Pro Forma'!O42)</f>
        <v>0</v>
      </c>
      <c r="D31" s="114">
        <f t="shared" ref="D31:G31" si="26">(C31*$J$4)+C31</f>
        <v>0</v>
      </c>
      <c r="E31" s="114">
        <f t="shared" si="26"/>
        <v>0</v>
      </c>
      <c r="F31" s="114">
        <f t="shared" si="26"/>
        <v>0</v>
      </c>
      <c r="G31" s="114">
        <f t="shared" si="26"/>
        <v>0</v>
      </c>
      <c r="H31" s="223"/>
      <c r="I31" s="225"/>
      <c r="J31" s="226"/>
      <c r="K31" s="241"/>
    </row>
    <row r="32" spans="1:11" ht="14.65" customHeight="1" x14ac:dyDescent="0.25">
      <c r="A32" s="244" t="s">
        <v>41</v>
      </c>
      <c r="B32" s="85"/>
      <c r="C32" s="107">
        <f>SUM('Monthly Pro Forma'!O43)</f>
        <v>0</v>
      </c>
      <c r="D32" s="114">
        <f t="shared" ref="D32:G32" si="27">(C32*$J$4)+C32</f>
        <v>0</v>
      </c>
      <c r="E32" s="114">
        <f t="shared" si="27"/>
        <v>0</v>
      </c>
      <c r="F32" s="114">
        <f t="shared" si="27"/>
        <v>0</v>
      </c>
      <c r="G32" s="114">
        <f t="shared" si="27"/>
        <v>0</v>
      </c>
      <c r="H32" s="223"/>
      <c r="I32" s="225"/>
      <c r="J32" s="226"/>
      <c r="K32" s="241"/>
    </row>
    <row r="33" spans="1:11" ht="14.65" customHeight="1" x14ac:dyDescent="0.25">
      <c r="A33" s="244" t="s">
        <v>19</v>
      </c>
      <c r="B33" s="85"/>
      <c r="C33" s="107">
        <f>SUM('Monthly Pro Forma'!O44)</f>
        <v>0</v>
      </c>
      <c r="D33" s="114">
        <f t="shared" ref="D33:G33" si="28">(C33*$J$4)+C33</f>
        <v>0</v>
      </c>
      <c r="E33" s="114">
        <f t="shared" si="28"/>
        <v>0</v>
      </c>
      <c r="F33" s="114">
        <f t="shared" si="28"/>
        <v>0</v>
      </c>
      <c r="G33" s="114">
        <f t="shared" si="28"/>
        <v>0</v>
      </c>
      <c r="H33" s="223"/>
      <c r="I33" s="225"/>
      <c r="J33" s="226"/>
      <c r="K33" s="241"/>
    </row>
    <row r="34" spans="1:11" ht="14.65" customHeight="1" x14ac:dyDescent="0.25">
      <c r="A34" s="243" t="s">
        <v>42</v>
      </c>
      <c r="B34" s="109">
        <f>SUM(B13:B33)</f>
        <v>0</v>
      </c>
      <c r="C34" s="109">
        <f>SUM(C13:C33)</f>
        <v>0</v>
      </c>
      <c r="D34" s="109">
        <f t="shared" ref="D34:G34" si="29">SUM(D13:D33)</f>
        <v>0</v>
      </c>
      <c r="E34" s="109">
        <f t="shared" si="29"/>
        <v>0</v>
      </c>
      <c r="F34" s="109">
        <f t="shared" si="29"/>
        <v>0</v>
      </c>
      <c r="G34" s="109">
        <f t="shared" si="29"/>
        <v>0</v>
      </c>
      <c r="H34" s="223"/>
      <c r="I34" s="223"/>
      <c r="J34" s="223"/>
      <c r="K34" s="241"/>
    </row>
    <row r="35" spans="1:11" ht="14.65" customHeight="1" x14ac:dyDescent="0.25">
      <c r="A35" s="247" t="s">
        <v>43</v>
      </c>
      <c r="B35" s="110">
        <f>SUM(B11-B34)</f>
        <v>0</v>
      </c>
      <c r="C35" s="110">
        <f t="shared" ref="C35:G35" si="30">SUM(C11-C34)</f>
        <v>0</v>
      </c>
      <c r="D35" s="110">
        <f t="shared" si="30"/>
        <v>0</v>
      </c>
      <c r="E35" s="110">
        <f t="shared" si="30"/>
        <v>0</v>
      </c>
      <c r="F35" s="110">
        <f t="shared" si="30"/>
        <v>0</v>
      </c>
      <c r="G35" s="110">
        <f t="shared" si="30"/>
        <v>0</v>
      </c>
      <c r="H35" s="223"/>
      <c r="I35" s="223"/>
      <c r="J35" s="223"/>
      <c r="K35" s="241"/>
    </row>
    <row r="36" spans="1:11" ht="14.65" customHeight="1" x14ac:dyDescent="0.25">
      <c r="A36" s="247" t="s">
        <v>44</v>
      </c>
      <c r="B36" s="95"/>
      <c r="C36" s="111"/>
      <c r="D36" s="112"/>
      <c r="E36" s="112"/>
      <c r="F36" s="113"/>
      <c r="G36" s="113"/>
      <c r="H36" s="223"/>
      <c r="I36" s="223"/>
      <c r="J36" s="223"/>
      <c r="K36" s="241"/>
    </row>
    <row r="37" spans="1:11" ht="14.65" customHeight="1" x14ac:dyDescent="0.25">
      <c r="A37" s="248" t="s">
        <v>212</v>
      </c>
      <c r="B37" s="96">
        <v>0</v>
      </c>
      <c r="C37" s="97">
        <v>0</v>
      </c>
      <c r="D37" s="114">
        <f>C37</f>
        <v>0</v>
      </c>
      <c r="E37" s="114">
        <f t="shared" ref="E37:G37" si="31">D37</f>
        <v>0</v>
      </c>
      <c r="F37" s="114">
        <f t="shared" si="31"/>
        <v>0</v>
      </c>
      <c r="G37" s="114">
        <f t="shared" si="31"/>
        <v>0</v>
      </c>
      <c r="H37" s="223"/>
      <c r="I37" s="223"/>
      <c r="J37" s="223"/>
      <c r="K37" s="241"/>
    </row>
    <row r="38" spans="1:11" ht="14.65" customHeight="1" x14ac:dyDescent="0.25">
      <c r="A38" s="248" t="s">
        <v>386</v>
      </c>
      <c r="B38" s="96">
        <v>0</v>
      </c>
      <c r="C38" s="97">
        <v>0</v>
      </c>
      <c r="D38" s="97">
        <v>0</v>
      </c>
      <c r="E38" s="97">
        <v>0</v>
      </c>
      <c r="F38" s="97">
        <v>0</v>
      </c>
      <c r="G38" s="97">
        <v>0</v>
      </c>
      <c r="H38" s="223"/>
      <c r="I38" s="223"/>
      <c r="J38" s="223"/>
      <c r="K38" s="241"/>
    </row>
    <row r="39" spans="1:11" ht="14.65" customHeight="1" x14ac:dyDescent="0.25">
      <c r="A39" s="248" t="s">
        <v>387</v>
      </c>
      <c r="B39" s="96">
        <v>0</v>
      </c>
      <c r="C39" s="97">
        <v>0</v>
      </c>
      <c r="D39" s="97">
        <v>0</v>
      </c>
      <c r="E39" s="97">
        <v>0</v>
      </c>
      <c r="F39" s="97">
        <v>0</v>
      </c>
      <c r="G39" s="97">
        <v>0</v>
      </c>
      <c r="H39" s="223"/>
      <c r="I39" s="223"/>
      <c r="J39" s="223"/>
      <c r="K39" s="241"/>
    </row>
    <row r="40" spans="1:11" ht="27" customHeight="1" x14ac:dyDescent="0.25">
      <c r="A40" s="247" t="s">
        <v>45</v>
      </c>
      <c r="B40" s="98">
        <f t="shared" ref="B40:G40" si="32">SUM(B37:B39)</f>
        <v>0</v>
      </c>
      <c r="C40" s="99">
        <f t="shared" si="32"/>
        <v>0</v>
      </c>
      <c r="D40" s="103">
        <f t="shared" si="32"/>
        <v>0</v>
      </c>
      <c r="E40" s="103">
        <f t="shared" si="32"/>
        <v>0</v>
      </c>
      <c r="F40" s="104">
        <f t="shared" si="32"/>
        <v>0</v>
      </c>
      <c r="G40" s="104">
        <f t="shared" si="32"/>
        <v>0</v>
      </c>
      <c r="H40" s="223"/>
      <c r="I40" s="223"/>
      <c r="J40" s="223"/>
      <c r="K40" s="241"/>
    </row>
    <row r="41" spans="1:11" ht="22.5" customHeight="1" x14ac:dyDescent="0.25">
      <c r="A41" s="249" t="s">
        <v>46</v>
      </c>
      <c r="B41" s="100">
        <f>SUM(B35-B40)</f>
        <v>0</v>
      </c>
      <c r="C41" s="100">
        <f>SUM(C35-C40)</f>
        <v>0</v>
      </c>
      <c r="D41" s="102">
        <f>SUM(D35-D40)</f>
        <v>0</v>
      </c>
      <c r="E41" s="102">
        <f>SUM(E35-E40)</f>
        <v>0</v>
      </c>
      <c r="F41" s="104">
        <f t="shared" ref="F41:G41" si="33">F35-F40</f>
        <v>0</v>
      </c>
      <c r="G41" s="104">
        <f t="shared" si="33"/>
        <v>0</v>
      </c>
      <c r="H41" s="223"/>
      <c r="I41" s="222"/>
      <c r="J41" s="222"/>
      <c r="K41" s="241"/>
    </row>
    <row r="42" spans="1:11" ht="14.65" customHeight="1" x14ac:dyDescent="0.25">
      <c r="A42" s="243" t="s">
        <v>47</v>
      </c>
      <c r="B42" s="101"/>
      <c r="C42" s="105" t="e">
        <f>SUM(C35/C40)</f>
        <v>#DIV/0!</v>
      </c>
      <c r="D42" s="105" t="e">
        <f>SUM(D35/D40)</f>
        <v>#DIV/0!</v>
      </c>
      <c r="E42" s="105" t="e">
        <f>SUM(E35/E40)</f>
        <v>#DIV/0!</v>
      </c>
      <c r="F42" s="106" t="e">
        <f t="shared" ref="F42:G42" si="34">SUM(F35/F40)</f>
        <v>#DIV/0!</v>
      </c>
      <c r="G42" s="106" t="e">
        <f t="shared" si="34"/>
        <v>#DIV/0!</v>
      </c>
      <c r="H42" s="223"/>
      <c r="I42" s="222"/>
      <c r="J42" s="222"/>
      <c r="K42" s="241"/>
    </row>
    <row r="43" spans="1:11" ht="14.65" customHeight="1" x14ac:dyDescent="0.25">
      <c r="A43" s="250"/>
      <c r="B43" s="223"/>
      <c r="C43" s="223"/>
      <c r="D43" s="234"/>
      <c r="E43" s="234"/>
      <c r="F43" s="234"/>
      <c r="G43" s="234"/>
      <c r="H43" s="223"/>
      <c r="I43" s="222"/>
      <c r="J43" s="222"/>
      <c r="K43" s="241"/>
    </row>
    <row r="44" spans="1:11" ht="14.65" customHeight="1" x14ac:dyDescent="0.25">
      <c r="A44" s="251" t="s">
        <v>7</v>
      </c>
      <c r="B44" s="225"/>
      <c r="C44" s="225"/>
      <c r="D44" s="235"/>
      <c r="E44" s="235"/>
      <c r="F44" s="234"/>
      <c r="G44" s="234"/>
      <c r="H44" s="236"/>
      <c r="I44" s="223"/>
      <c r="J44" s="223"/>
      <c r="K44" s="241"/>
    </row>
    <row r="45" spans="1:11" ht="14.65" customHeight="1" x14ac:dyDescent="0.25">
      <c r="A45" s="252"/>
      <c r="B45" s="236"/>
      <c r="C45" s="236"/>
      <c r="D45" s="236"/>
      <c r="E45" s="236"/>
      <c r="F45" s="223"/>
      <c r="G45" s="223"/>
      <c r="H45" s="223"/>
      <c r="I45" s="223"/>
      <c r="J45" s="223"/>
      <c r="K45" s="241"/>
    </row>
    <row r="46" spans="1:11" ht="27.75" customHeight="1" x14ac:dyDescent="0.25">
      <c r="A46" s="1069" t="s">
        <v>400</v>
      </c>
      <c r="B46" s="1069"/>
      <c r="C46" s="1069"/>
      <c r="D46" s="1069"/>
      <c r="E46" s="1069"/>
      <c r="F46" s="1069"/>
      <c r="G46" s="1069"/>
      <c r="H46" s="1069"/>
      <c r="I46" s="1069"/>
      <c r="J46" s="1069"/>
      <c r="K46" s="241"/>
    </row>
    <row r="47" spans="1:11" ht="15" customHeight="1" x14ac:dyDescent="0.25">
      <c r="A47" s="1069"/>
      <c r="B47" s="1069"/>
      <c r="C47" s="1069"/>
      <c r="D47" s="1069"/>
      <c r="E47" s="1069"/>
      <c r="F47" s="1069"/>
      <c r="G47" s="1069"/>
      <c r="H47" s="1069"/>
      <c r="I47" s="1069"/>
      <c r="J47" s="1069"/>
      <c r="K47" s="241"/>
    </row>
    <row r="48" spans="1:11" ht="15" customHeight="1" x14ac:dyDescent="0.25">
      <c r="A48" s="1069"/>
      <c r="B48" s="1069"/>
      <c r="C48" s="1069"/>
      <c r="D48" s="1069"/>
      <c r="E48" s="1069"/>
      <c r="F48" s="1069"/>
      <c r="G48" s="1069"/>
      <c r="H48" s="1069"/>
      <c r="I48" s="1069"/>
      <c r="J48" s="1069"/>
      <c r="K48" s="241"/>
    </row>
    <row r="49" spans="1:11" ht="15" customHeight="1" x14ac:dyDescent="0.25">
      <c r="A49" s="1069"/>
      <c r="B49" s="1069"/>
      <c r="C49" s="1069"/>
      <c r="D49" s="1069"/>
      <c r="E49" s="1069"/>
      <c r="F49" s="1069"/>
      <c r="G49" s="1069"/>
      <c r="H49" s="1069"/>
      <c r="I49" s="1069"/>
      <c r="J49" s="1069"/>
      <c r="K49" s="241"/>
    </row>
    <row r="50" spans="1:11" ht="15" customHeight="1" x14ac:dyDescent="0.25">
      <c r="A50" s="1069"/>
      <c r="B50" s="1069"/>
      <c r="C50" s="1069"/>
      <c r="D50" s="1069"/>
      <c r="E50" s="1069"/>
      <c r="F50" s="1069"/>
      <c r="G50" s="1069"/>
      <c r="H50" s="1069"/>
      <c r="I50" s="1069"/>
      <c r="J50" s="1069"/>
      <c r="K50" s="241"/>
    </row>
    <row r="51" spans="1:11" ht="15" customHeight="1" x14ac:dyDescent="0.25">
      <c r="A51" s="1069"/>
      <c r="B51" s="1069"/>
      <c r="C51" s="1069"/>
      <c r="D51" s="1069"/>
      <c r="E51" s="1069"/>
      <c r="F51" s="1069"/>
      <c r="G51" s="1069"/>
      <c r="H51" s="1069"/>
      <c r="I51" s="1069"/>
      <c r="J51" s="1069"/>
      <c r="K51" s="241"/>
    </row>
    <row r="52" spans="1:11" ht="15" customHeight="1" x14ac:dyDescent="0.25">
      <c r="A52" s="1069"/>
      <c r="B52" s="1069"/>
      <c r="C52" s="1069"/>
      <c r="D52" s="1069"/>
      <c r="E52" s="1069"/>
      <c r="F52" s="1069"/>
      <c r="G52" s="1069"/>
      <c r="H52" s="1069"/>
      <c r="I52" s="1069"/>
      <c r="J52" s="1069"/>
      <c r="K52" s="241"/>
    </row>
    <row r="53" spans="1:11" ht="15" customHeight="1" thickBot="1" x14ac:dyDescent="0.3">
      <c r="A53" s="253"/>
      <c r="B53" s="254"/>
      <c r="C53" s="254"/>
      <c r="D53" s="254"/>
      <c r="E53" s="254"/>
      <c r="F53" s="254"/>
      <c r="G53" s="254"/>
      <c r="H53" s="254"/>
      <c r="I53" s="254"/>
      <c r="J53" s="254"/>
      <c r="K53" s="255"/>
    </row>
    <row r="54" spans="1:11" s="227" customFormat="1" ht="14.45" customHeight="1" x14ac:dyDescent="0.25"/>
    <row r="55" spans="1:11" s="227" customFormat="1" ht="14.45" customHeight="1" x14ac:dyDescent="0.25"/>
    <row r="56" spans="1:11" s="227" customFormat="1" ht="14.45" customHeight="1" x14ac:dyDescent="0.25"/>
    <row r="57" spans="1:11" s="227" customFormat="1" ht="14.45" customHeight="1" x14ac:dyDescent="0.25"/>
    <row r="58" spans="1:11" s="227" customFormat="1" ht="15" customHeight="1" x14ac:dyDescent="0.25"/>
    <row r="59" spans="1:11" s="227" customFormat="1" x14ac:dyDescent="0.25"/>
    <row r="60" spans="1:11" s="227" customFormat="1" x14ac:dyDescent="0.25"/>
    <row r="61" spans="1:11" s="227" customFormat="1" x14ac:dyDescent="0.25"/>
    <row r="62" spans="1:11" s="227" customFormat="1" x14ac:dyDescent="0.25"/>
    <row r="63" spans="1:11" s="227" customFormat="1" x14ac:dyDescent="0.25"/>
    <row r="64" spans="1:11" s="227" customFormat="1" x14ac:dyDescent="0.25"/>
    <row r="65" s="227" customFormat="1" x14ac:dyDescent="0.25"/>
    <row r="66" s="227" customFormat="1" x14ac:dyDescent="0.25"/>
    <row r="67" s="227" customFormat="1" x14ac:dyDescent="0.25"/>
    <row r="68" s="227" customFormat="1" x14ac:dyDescent="0.25"/>
    <row r="69" s="227" customFormat="1" x14ac:dyDescent="0.25"/>
    <row r="70" s="227" customFormat="1" x14ac:dyDescent="0.25"/>
    <row r="71" s="227" customFormat="1" x14ac:dyDescent="0.25"/>
    <row r="72" s="227" customFormat="1" x14ac:dyDescent="0.25"/>
    <row r="73" s="227" customFormat="1" x14ac:dyDescent="0.25"/>
    <row r="74" s="227" customFormat="1" x14ac:dyDescent="0.25"/>
    <row r="75" s="227" customFormat="1" x14ac:dyDescent="0.25"/>
    <row r="76" s="227" customFormat="1" x14ac:dyDescent="0.25"/>
    <row r="77" s="227" customFormat="1" x14ac:dyDescent="0.25"/>
    <row r="78" s="227" customFormat="1" x14ac:dyDescent="0.25"/>
    <row r="79" s="227" customFormat="1" x14ac:dyDescent="0.25"/>
    <row r="80" s="227" customFormat="1" x14ac:dyDescent="0.25"/>
    <row r="81" s="227" customFormat="1" x14ac:dyDescent="0.25"/>
    <row r="82" s="227" customFormat="1" x14ac:dyDescent="0.25"/>
    <row r="83" s="227" customFormat="1" x14ac:dyDescent="0.25"/>
    <row r="84" s="227" customFormat="1" x14ac:dyDescent="0.25"/>
    <row r="85" s="227" customFormat="1" x14ac:dyDescent="0.25"/>
    <row r="86" s="227" customFormat="1" x14ac:dyDescent="0.25"/>
    <row r="87" s="227" customFormat="1" x14ac:dyDescent="0.25"/>
    <row r="88" s="227" customFormat="1" x14ac:dyDescent="0.25"/>
    <row r="89" s="227" customFormat="1" x14ac:dyDescent="0.25"/>
    <row r="90" s="227" customFormat="1" x14ac:dyDescent="0.25"/>
    <row r="91" s="227" customFormat="1" x14ac:dyDescent="0.25"/>
    <row r="92" s="227" customFormat="1" x14ac:dyDescent="0.25"/>
    <row r="93" s="227" customFormat="1" x14ac:dyDescent="0.25"/>
    <row r="94" s="227" customFormat="1" x14ac:dyDescent="0.25"/>
    <row r="95" s="227" customFormat="1" x14ac:dyDescent="0.25"/>
    <row r="96" s="227" customFormat="1" x14ac:dyDescent="0.25"/>
    <row r="97" s="227" customFormat="1" x14ac:dyDescent="0.25"/>
    <row r="98" s="227" customFormat="1" x14ac:dyDescent="0.25"/>
    <row r="99" s="227" customFormat="1" x14ac:dyDescent="0.25"/>
    <row r="100" s="227" customFormat="1" x14ac:dyDescent="0.25"/>
    <row r="101" s="227" customFormat="1" x14ac:dyDescent="0.25"/>
    <row r="102" s="227" customFormat="1" x14ac:dyDescent="0.25"/>
    <row r="103" s="227" customFormat="1" x14ac:dyDescent="0.25"/>
    <row r="104" s="227" customFormat="1" x14ac:dyDescent="0.25"/>
    <row r="105" s="227" customFormat="1" x14ac:dyDescent="0.25"/>
    <row r="106" s="227" customFormat="1" x14ac:dyDescent="0.25"/>
    <row r="107" s="227" customFormat="1" x14ac:dyDescent="0.25"/>
    <row r="108" s="227" customFormat="1" x14ac:dyDescent="0.25"/>
    <row r="109" s="227" customFormat="1" x14ac:dyDescent="0.25"/>
    <row r="110" s="227" customFormat="1" x14ac:dyDescent="0.25"/>
    <row r="111" s="227" customFormat="1" x14ac:dyDescent="0.25"/>
    <row r="112" s="227" customFormat="1" x14ac:dyDescent="0.25"/>
    <row r="113" s="227" customFormat="1" x14ac:dyDescent="0.25"/>
    <row r="114" s="227" customFormat="1" x14ac:dyDescent="0.25"/>
    <row r="115" s="227" customFormat="1" x14ac:dyDescent="0.25"/>
    <row r="116" s="227" customFormat="1" x14ac:dyDescent="0.25"/>
    <row r="117" s="227" customFormat="1" x14ac:dyDescent="0.25"/>
    <row r="118" s="227" customFormat="1" x14ac:dyDescent="0.25"/>
    <row r="119" s="227" customFormat="1" x14ac:dyDescent="0.25"/>
    <row r="120" s="227" customFormat="1" x14ac:dyDescent="0.25"/>
    <row r="121" s="227" customFormat="1" x14ac:dyDescent="0.25"/>
    <row r="122" s="227" customFormat="1" x14ac:dyDescent="0.25"/>
    <row r="123" s="227" customFormat="1" x14ac:dyDescent="0.25"/>
    <row r="124" s="227" customFormat="1" x14ac:dyDescent="0.25"/>
    <row r="125" s="227" customFormat="1" x14ac:dyDescent="0.25"/>
    <row r="126" s="227" customFormat="1" x14ac:dyDescent="0.25"/>
    <row r="127" s="227" customFormat="1" x14ac:dyDescent="0.25"/>
    <row r="128" s="227" customFormat="1" x14ac:dyDescent="0.25"/>
    <row r="129" s="227" customFormat="1" x14ac:dyDescent="0.25"/>
    <row r="130" s="227" customFormat="1" x14ac:dyDescent="0.25"/>
    <row r="131" s="227" customFormat="1" x14ac:dyDescent="0.25"/>
    <row r="132" s="227" customFormat="1" x14ac:dyDescent="0.25"/>
    <row r="133" s="227" customFormat="1" x14ac:dyDescent="0.25"/>
    <row r="134" s="227" customFormat="1" x14ac:dyDescent="0.25"/>
    <row r="135" s="227" customFormat="1" x14ac:dyDescent="0.25"/>
    <row r="136" s="227" customFormat="1" x14ac:dyDescent="0.25"/>
    <row r="137" s="227" customFormat="1" x14ac:dyDescent="0.25"/>
    <row r="138" s="227" customFormat="1" x14ac:dyDescent="0.25"/>
    <row r="139" s="227" customFormat="1" x14ac:dyDescent="0.25"/>
    <row r="140" s="227" customFormat="1" x14ac:dyDescent="0.25"/>
    <row r="141" s="227" customFormat="1" x14ac:dyDescent="0.25"/>
    <row r="142" s="227" customFormat="1" x14ac:dyDescent="0.25"/>
    <row r="143" s="227" customFormat="1" x14ac:dyDescent="0.25"/>
    <row r="144" s="227" customFormat="1" x14ac:dyDescent="0.25"/>
    <row r="145" s="227" customFormat="1" x14ac:dyDescent="0.25"/>
    <row r="146" s="227" customFormat="1" x14ac:dyDescent="0.25"/>
    <row r="147" s="227" customFormat="1" x14ac:dyDescent="0.25"/>
    <row r="148" s="227" customFormat="1" x14ac:dyDescent="0.25"/>
    <row r="149" s="227" customFormat="1" x14ac:dyDescent="0.25"/>
    <row r="150" s="227" customFormat="1" x14ac:dyDescent="0.25"/>
    <row r="151" s="227" customFormat="1" x14ac:dyDescent="0.25"/>
    <row r="152" s="227" customFormat="1" x14ac:dyDescent="0.25"/>
    <row r="153" s="227" customFormat="1" x14ac:dyDescent="0.25"/>
    <row r="154" s="227" customFormat="1" x14ac:dyDescent="0.25"/>
    <row r="155" s="227" customFormat="1" x14ac:dyDescent="0.25"/>
    <row r="156" s="227" customFormat="1" x14ac:dyDescent="0.25"/>
    <row r="157" s="227" customFormat="1" x14ac:dyDescent="0.25"/>
    <row r="158" s="227" customFormat="1" x14ac:dyDescent="0.25"/>
    <row r="159" s="227" customFormat="1" x14ac:dyDescent="0.25"/>
    <row r="160" s="227" customFormat="1" x14ac:dyDescent="0.25"/>
    <row r="161" s="227" customFormat="1" x14ac:dyDescent="0.25"/>
    <row r="162" s="227" customFormat="1" x14ac:dyDescent="0.25"/>
    <row r="163" s="227" customFormat="1" x14ac:dyDescent="0.25"/>
    <row r="164" s="227" customFormat="1" x14ac:dyDescent="0.25"/>
    <row r="165" s="227" customFormat="1" x14ac:dyDescent="0.25"/>
    <row r="166" s="227" customFormat="1" x14ac:dyDescent="0.25"/>
    <row r="167" s="227" customFormat="1" x14ac:dyDescent="0.25"/>
    <row r="168" s="227" customFormat="1" x14ac:dyDescent="0.25"/>
    <row r="169" s="227" customFormat="1" x14ac:dyDescent="0.25"/>
    <row r="170" s="227" customFormat="1" x14ac:dyDescent="0.25"/>
    <row r="171" s="227" customFormat="1" x14ac:dyDescent="0.25"/>
    <row r="172" s="227" customFormat="1" x14ac:dyDescent="0.25"/>
    <row r="173" s="227" customFormat="1" x14ac:dyDescent="0.25"/>
    <row r="174" s="227" customFormat="1" x14ac:dyDescent="0.25"/>
    <row r="175" s="227" customFormat="1" x14ac:dyDescent="0.25"/>
    <row r="176" s="227" customFormat="1" x14ac:dyDescent="0.25"/>
    <row r="177" s="227" customFormat="1" x14ac:dyDescent="0.25"/>
    <row r="178" s="227" customFormat="1" x14ac:dyDescent="0.25"/>
    <row r="179" s="227" customFormat="1" x14ac:dyDescent="0.25"/>
    <row r="180" s="227" customFormat="1" x14ac:dyDescent="0.25"/>
    <row r="181" s="227" customFormat="1" x14ac:dyDescent="0.25"/>
    <row r="182" s="227" customFormat="1" x14ac:dyDescent="0.25"/>
    <row r="183" s="227" customFormat="1" x14ac:dyDescent="0.25"/>
    <row r="184" s="227" customFormat="1" x14ac:dyDescent="0.25"/>
    <row r="185" s="227" customFormat="1" x14ac:dyDescent="0.25"/>
    <row r="186" s="227" customFormat="1" x14ac:dyDescent="0.25"/>
    <row r="187" s="227" customFormat="1" x14ac:dyDescent="0.25"/>
    <row r="188" s="227" customFormat="1" x14ac:dyDescent="0.25"/>
    <row r="189" s="227" customFormat="1" x14ac:dyDescent="0.25"/>
    <row r="190" s="227" customFormat="1" x14ac:dyDescent="0.25"/>
    <row r="191" s="227" customFormat="1" x14ac:dyDescent="0.25"/>
    <row r="192" s="227" customFormat="1" x14ac:dyDescent="0.25"/>
    <row r="193" s="227" customFormat="1" x14ac:dyDescent="0.25"/>
    <row r="194" s="227" customFormat="1" x14ac:dyDescent="0.25"/>
    <row r="195" s="227" customFormat="1" x14ac:dyDescent="0.25"/>
    <row r="196" s="227" customFormat="1" x14ac:dyDescent="0.25"/>
    <row r="197" s="227" customFormat="1" x14ac:dyDescent="0.25"/>
    <row r="198" s="227" customFormat="1" x14ac:dyDescent="0.25"/>
    <row r="199" s="227" customFormat="1" x14ac:dyDescent="0.25"/>
    <row r="200" s="227" customFormat="1" x14ac:dyDescent="0.25"/>
    <row r="201" s="227" customFormat="1" x14ac:dyDescent="0.25"/>
    <row r="202" s="227" customFormat="1" x14ac:dyDescent="0.25"/>
    <row r="203" s="227" customFormat="1" x14ac:dyDescent="0.25"/>
    <row r="204" s="227" customFormat="1" x14ac:dyDescent="0.25"/>
    <row r="205" s="227" customFormat="1" x14ac:dyDescent="0.25"/>
    <row r="206" s="227" customFormat="1" x14ac:dyDescent="0.25"/>
    <row r="207" s="227" customFormat="1" x14ac:dyDescent="0.25"/>
    <row r="208" s="227" customFormat="1" x14ac:dyDescent="0.25"/>
    <row r="209" spans="9:10" s="227" customFormat="1" x14ac:dyDescent="0.25"/>
    <row r="210" spans="9:10" s="227" customFormat="1" x14ac:dyDescent="0.25"/>
    <row r="211" spans="9:10" s="227" customFormat="1" x14ac:dyDescent="0.25"/>
    <row r="212" spans="9:10" s="227" customFormat="1" x14ac:dyDescent="0.25"/>
    <row r="213" spans="9:10" s="227" customFormat="1" x14ac:dyDescent="0.25"/>
    <row r="214" spans="9:10" s="227" customFormat="1" x14ac:dyDescent="0.25"/>
    <row r="215" spans="9:10" s="227" customFormat="1" x14ac:dyDescent="0.25"/>
    <row r="216" spans="9:10" s="227" customFormat="1" x14ac:dyDescent="0.25"/>
    <row r="217" spans="9:10" s="227" customFormat="1" x14ac:dyDescent="0.25"/>
    <row r="218" spans="9:10" s="227" customFormat="1" x14ac:dyDescent="0.25"/>
    <row r="219" spans="9:10" s="227" customFormat="1" x14ac:dyDescent="0.25"/>
    <row r="220" spans="9:10" s="227" customFormat="1" x14ac:dyDescent="0.25"/>
    <row r="221" spans="9:10" s="227" customFormat="1" x14ac:dyDescent="0.25"/>
    <row r="222" spans="9:10" s="227" customFormat="1" x14ac:dyDescent="0.25">
      <c r="I222"/>
      <c r="J222"/>
    </row>
    <row r="223" spans="9:10" s="227" customFormat="1" x14ac:dyDescent="0.25">
      <c r="I223"/>
      <c r="J223"/>
    </row>
    <row r="224" spans="9:10" s="227" customFormat="1" x14ac:dyDescent="0.25">
      <c r="I224"/>
      <c r="J224"/>
    </row>
    <row r="225" spans="9:10" s="227" customFormat="1" x14ac:dyDescent="0.25">
      <c r="I225"/>
      <c r="J225"/>
    </row>
    <row r="226" spans="9:10" s="227" customFormat="1" x14ac:dyDescent="0.25">
      <c r="I226"/>
      <c r="J226"/>
    </row>
    <row r="227" spans="9:10" s="227" customFormat="1" x14ac:dyDescent="0.25">
      <c r="I227"/>
      <c r="J227"/>
    </row>
    <row r="228" spans="9:10" s="227" customFormat="1" x14ac:dyDescent="0.25">
      <c r="I228"/>
      <c r="J228"/>
    </row>
  </sheetData>
  <sheetProtection algorithmName="SHA-512" hashValue="wgeQjeXN0LqudKhmOap/B+tEtaLEJnyVXWGTPatNsFo9z6uCywyIYA1CsFqYRKtfFuxJlILp0+paYiSdV7CbAQ==" saltValue="dED6e5Jel9NN5H+bv27D0Q==" spinCount="100000" sheet="1" selectLockedCells="1"/>
  <mergeCells count="13">
    <mergeCell ref="A46:J52"/>
    <mergeCell ref="A1:G1"/>
    <mergeCell ref="F2:F3"/>
    <mergeCell ref="G2:G3"/>
    <mergeCell ref="A2:A3"/>
    <mergeCell ref="B2:B3"/>
    <mergeCell ref="C2:C3"/>
    <mergeCell ref="D2:D3"/>
    <mergeCell ref="E2:E3"/>
    <mergeCell ref="I2:J2"/>
    <mergeCell ref="I8:J8"/>
    <mergeCell ref="I27:I28"/>
    <mergeCell ref="J27:J28"/>
  </mergeCells>
  <printOptions horizontalCentered="1"/>
  <pageMargins left="0.7" right="0.53491666666666704" top="1.255608974" bottom="0.75" header="0.55000000000000004" footer="0.3"/>
  <pageSetup scale="59" orientation="landscape" r:id="rId1"/>
  <headerFooter>
    <oddHeader>&amp;L&amp;G&amp;COperation Pro Forma
&amp;D</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769"/>
  <sheetViews>
    <sheetView zoomScaleNormal="100" workbookViewId="0">
      <selection activeCell="A6" sqref="A6:C6"/>
    </sheetView>
  </sheetViews>
  <sheetFormatPr defaultRowHeight="15" x14ac:dyDescent="0.25"/>
  <cols>
    <col min="1" max="1" width="17.28515625" style="132" customWidth="1"/>
    <col min="2" max="2" width="11.7109375" style="132" customWidth="1"/>
    <col min="3" max="3" width="12" style="132" customWidth="1"/>
    <col min="4" max="4" width="17.28515625" style="132" customWidth="1"/>
    <col min="5" max="5" width="11.140625" style="132" customWidth="1"/>
    <col min="6" max="6" width="9.7109375" style="132" customWidth="1"/>
    <col min="7" max="7" width="9.140625" style="132"/>
    <col min="8" max="8" width="11.7109375" style="132" customWidth="1"/>
    <col min="9" max="9" width="13.140625" style="132" customWidth="1"/>
    <col min="10" max="10" width="17.7109375" style="132" customWidth="1"/>
    <col min="11" max="11" width="9.28515625" style="132" customWidth="1"/>
    <col min="12" max="12" width="11" style="132" customWidth="1"/>
    <col min="13" max="13" width="9.140625" style="138"/>
    <col min="14" max="18" width="9.140625" style="138" hidden="1" customWidth="1"/>
    <col min="19" max="70" width="9.140625" style="138"/>
    <col min="71" max="255" width="9.140625" style="132"/>
    <col min="256" max="256" width="17.28515625" style="132" customWidth="1"/>
    <col min="257" max="257" width="11.7109375" style="132" customWidth="1"/>
    <col min="258" max="258" width="12" style="132" customWidth="1"/>
    <col min="259" max="259" width="18.140625" style="132" customWidth="1"/>
    <col min="260" max="262" width="9.140625" style="132"/>
    <col min="263" max="263" width="11.7109375" style="132" customWidth="1"/>
    <col min="264" max="264" width="13.140625" style="132" customWidth="1"/>
    <col min="265" max="265" width="17.7109375" style="132" customWidth="1"/>
    <col min="266" max="511" width="9.140625" style="132"/>
    <col min="512" max="512" width="17.28515625" style="132" customWidth="1"/>
    <col min="513" max="513" width="11.7109375" style="132" customWidth="1"/>
    <col min="514" max="514" width="12" style="132" customWidth="1"/>
    <col min="515" max="515" width="18.140625" style="132" customWidth="1"/>
    <col min="516" max="518" width="9.140625" style="132"/>
    <col min="519" max="519" width="11.7109375" style="132" customWidth="1"/>
    <col min="520" max="520" width="13.140625" style="132" customWidth="1"/>
    <col min="521" max="521" width="17.7109375" style="132" customWidth="1"/>
    <col min="522" max="767" width="9.140625" style="132"/>
    <col min="768" max="768" width="17.28515625" style="132" customWidth="1"/>
    <col min="769" max="769" width="11.7109375" style="132" customWidth="1"/>
    <col min="770" max="770" width="12" style="132" customWidth="1"/>
    <col min="771" max="771" width="18.140625" style="132" customWidth="1"/>
    <col min="772" max="774" width="9.140625" style="132"/>
    <col min="775" max="775" width="11.7109375" style="132" customWidth="1"/>
    <col min="776" max="776" width="13.140625" style="132" customWidth="1"/>
    <col min="777" max="777" width="17.7109375" style="132" customWidth="1"/>
    <col min="778" max="1023" width="9.140625" style="132"/>
    <col min="1024" max="1024" width="17.28515625" style="132" customWidth="1"/>
    <col min="1025" max="1025" width="11.7109375" style="132" customWidth="1"/>
    <col min="1026" max="1026" width="12" style="132" customWidth="1"/>
    <col min="1027" max="1027" width="18.140625" style="132" customWidth="1"/>
    <col min="1028" max="1030" width="9.140625" style="132"/>
    <col min="1031" max="1031" width="11.7109375" style="132" customWidth="1"/>
    <col min="1032" max="1032" width="13.140625" style="132" customWidth="1"/>
    <col min="1033" max="1033" width="17.7109375" style="132" customWidth="1"/>
    <col min="1034" max="1279" width="9.140625" style="132"/>
    <col min="1280" max="1280" width="17.28515625" style="132" customWidth="1"/>
    <col min="1281" max="1281" width="11.7109375" style="132" customWidth="1"/>
    <col min="1282" max="1282" width="12" style="132" customWidth="1"/>
    <col min="1283" max="1283" width="18.140625" style="132" customWidth="1"/>
    <col min="1284" max="1286" width="9.140625" style="132"/>
    <col min="1287" max="1287" width="11.7109375" style="132" customWidth="1"/>
    <col min="1288" max="1288" width="13.140625" style="132" customWidth="1"/>
    <col min="1289" max="1289" width="17.7109375" style="132" customWidth="1"/>
    <col min="1290" max="1535" width="9.140625" style="132"/>
    <col min="1536" max="1536" width="17.28515625" style="132" customWidth="1"/>
    <col min="1537" max="1537" width="11.7109375" style="132" customWidth="1"/>
    <col min="1538" max="1538" width="12" style="132" customWidth="1"/>
    <col min="1539" max="1539" width="18.140625" style="132" customWidth="1"/>
    <col min="1540" max="1542" width="9.140625" style="132"/>
    <col min="1543" max="1543" width="11.7109375" style="132" customWidth="1"/>
    <col min="1544" max="1544" width="13.140625" style="132" customWidth="1"/>
    <col min="1545" max="1545" width="17.7109375" style="132" customWidth="1"/>
    <col min="1546" max="1791" width="9.140625" style="132"/>
    <col min="1792" max="1792" width="17.28515625" style="132" customWidth="1"/>
    <col min="1793" max="1793" width="11.7109375" style="132" customWidth="1"/>
    <col min="1794" max="1794" width="12" style="132" customWidth="1"/>
    <col min="1795" max="1795" width="18.140625" style="132" customWidth="1"/>
    <col min="1796" max="1798" width="9.140625" style="132"/>
    <col min="1799" max="1799" width="11.7109375" style="132" customWidth="1"/>
    <col min="1800" max="1800" width="13.140625" style="132" customWidth="1"/>
    <col min="1801" max="1801" width="17.7109375" style="132" customWidth="1"/>
    <col min="1802" max="2047" width="9.140625" style="132"/>
    <col min="2048" max="2048" width="17.28515625" style="132" customWidth="1"/>
    <col min="2049" max="2049" width="11.7109375" style="132" customWidth="1"/>
    <col min="2050" max="2050" width="12" style="132" customWidth="1"/>
    <col min="2051" max="2051" width="18.140625" style="132" customWidth="1"/>
    <col min="2052" max="2054" width="9.140625" style="132"/>
    <col min="2055" max="2055" width="11.7109375" style="132" customWidth="1"/>
    <col min="2056" max="2056" width="13.140625" style="132" customWidth="1"/>
    <col min="2057" max="2057" width="17.7109375" style="132" customWidth="1"/>
    <col min="2058" max="2303" width="9.140625" style="132"/>
    <col min="2304" max="2304" width="17.28515625" style="132" customWidth="1"/>
    <col min="2305" max="2305" width="11.7109375" style="132" customWidth="1"/>
    <col min="2306" max="2306" width="12" style="132" customWidth="1"/>
    <col min="2307" max="2307" width="18.140625" style="132" customWidth="1"/>
    <col min="2308" max="2310" width="9.140625" style="132"/>
    <col min="2311" max="2311" width="11.7109375" style="132" customWidth="1"/>
    <col min="2312" max="2312" width="13.140625" style="132" customWidth="1"/>
    <col min="2313" max="2313" width="17.7109375" style="132" customWidth="1"/>
    <col min="2314" max="2559" width="9.140625" style="132"/>
    <col min="2560" max="2560" width="17.28515625" style="132" customWidth="1"/>
    <col min="2561" max="2561" width="11.7109375" style="132" customWidth="1"/>
    <col min="2562" max="2562" width="12" style="132" customWidth="1"/>
    <col min="2563" max="2563" width="18.140625" style="132" customWidth="1"/>
    <col min="2564" max="2566" width="9.140625" style="132"/>
    <col min="2567" max="2567" width="11.7109375" style="132" customWidth="1"/>
    <col min="2568" max="2568" width="13.140625" style="132" customWidth="1"/>
    <col min="2569" max="2569" width="17.7109375" style="132" customWidth="1"/>
    <col min="2570" max="2815" width="9.140625" style="132"/>
    <col min="2816" max="2816" width="17.28515625" style="132" customWidth="1"/>
    <col min="2817" max="2817" width="11.7109375" style="132" customWidth="1"/>
    <col min="2818" max="2818" width="12" style="132" customWidth="1"/>
    <col min="2819" max="2819" width="18.140625" style="132" customWidth="1"/>
    <col min="2820" max="2822" width="9.140625" style="132"/>
    <col min="2823" max="2823" width="11.7109375" style="132" customWidth="1"/>
    <col min="2824" max="2824" width="13.140625" style="132" customWidth="1"/>
    <col min="2825" max="2825" width="17.7109375" style="132" customWidth="1"/>
    <col min="2826" max="3071" width="9.140625" style="132"/>
    <col min="3072" max="3072" width="17.28515625" style="132" customWidth="1"/>
    <col min="3073" max="3073" width="11.7109375" style="132" customWidth="1"/>
    <col min="3074" max="3074" width="12" style="132" customWidth="1"/>
    <col min="3075" max="3075" width="18.140625" style="132" customWidth="1"/>
    <col min="3076" max="3078" width="9.140625" style="132"/>
    <col min="3079" max="3079" width="11.7109375" style="132" customWidth="1"/>
    <col min="3080" max="3080" width="13.140625" style="132" customWidth="1"/>
    <col min="3081" max="3081" width="17.7109375" style="132" customWidth="1"/>
    <col min="3082" max="3327" width="9.140625" style="132"/>
    <col min="3328" max="3328" width="17.28515625" style="132" customWidth="1"/>
    <col min="3329" max="3329" width="11.7109375" style="132" customWidth="1"/>
    <col min="3330" max="3330" width="12" style="132" customWidth="1"/>
    <col min="3331" max="3331" width="18.140625" style="132" customWidth="1"/>
    <col min="3332" max="3334" width="9.140625" style="132"/>
    <col min="3335" max="3335" width="11.7109375" style="132" customWidth="1"/>
    <col min="3336" max="3336" width="13.140625" style="132" customWidth="1"/>
    <col min="3337" max="3337" width="17.7109375" style="132" customWidth="1"/>
    <col min="3338" max="3583" width="9.140625" style="132"/>
    <col min="3584" max="3584" width="17.28515625" style="132" customWidth="1"/>
    <col min="3585" max="3585" width="11.7109375" style="132" customWidth="1"/>
    <col min="3586" max="3586" width="12" style="132" customWidth="1"/>
    <col min="3587" max="3587" width="18.140625" style="132" customWidth="1"/>
    <col min="3588" max="3590" width="9.140625" style="132"/>
    <col min="3591" max="3591" width="11.7109375" style="132" customWidth="1"/>
    <col min="3592" max="3592" width="13.140625" style="132" customWidth="1"/>
    <col min="3593" max="3593" width="17.7109375" style="132" customWidth="1"/>
    <col min="3594" max="3839" width="9.140625" style="132"/>
    <col min="3840" max="3840" width="17.28515625" style="132" customWidth="1"/>
    <col min="3841" max="3841" width="11.7109375" style="132" customWidth="1"/>
    <col min="3842" max="3842" width="12" style="132" customWidth="1"/>
    <col min="3843" max="3843" width="18.140625" style="132" customWidth="1"/>
    <col min="3844" max="3846" width="9.140625" style="132"/>
    <col min="3847" max="3847" width="11.7109375" style="132" customWidth="1"/>
    <col min="3848" max="3848" width="13.140625" style="132" customWidth="1"/>
    <col min="3849" max="3849" width="17.7109375" style="132" customWidth="1"/>
    <col min="3850" max="4095" width="9.140625" style="132"/>
    <col min="4096" max="4096" width="17.28515625" style="132" customWidth="1"/>
    <col min="4097" max="4097" width="11.7109375" style="132" customWidth="1"/>
    <col min="4098" max="4098" width="12" style="132" customWidth="1"/>
    <col min="4099" max="4099" width="18.140625" style="132" customWidth="1"/>
    <col min="4100" max="4102" width="9.140625" style="132"/>
    <col min="4103" max="4103" width="11.7109375" style="132" customWidth="1"/>
    <col min="4104" max="4104" width="13.140625" style="132" customWidth="1"/>
    <col min="4105" max="4105" width="17.7109375" style="132" customWidth="1"/>
    <col min="4106" max="4351" width="9.140625" style="132"/>
    <col min="4352" max="4352" width="17.28515625" style="132" customWidth="1"/>
    <col min="4353" max="4353" width="11.7109375" style="132" customWidth="1"/>
    <col min="4354" max="4354" width="12" style="132" customWidth="1"/>
    <col min="4355" max="4355" width="18.140625" style="132" customWidth="1"/>
    <col min="4356" max="4358" width="9.140625" style="132"/>
    <col min="4359" max="4359" width="11.7109375" style="132" customWidth="1"/>
    <col min="4360" max="4360" width="13.140625" style="132" customWidth="1"/>
    <col min="4361" max="4361" width="17.7109375" style="132" customWidth="1"/>
    <col min="4362" max="4607" width="9.140625" style="132"/>
    <col min="4608" max="4608" width="17.28515625" style="132" customWidth="1"/>
    <col min="4609" max="4609" width="11.7109375" style="132" customWidth="1"/>
    <col min="4610" max="4610" width="12" style="132" customWidth="1"/>
    <col min="4611" max="4611" width="18.140625" style="132" customWidth="1"/>
    <col min="4612" max="4614" width="9.140625" style="132"/>
    <col min="4615" max="4615" width="11.7109375" style="132" customWidth="1"/>
    <col min="4616" max="4616" width="13.140625" style="132" customWidth="1"/>
    <col min="4617" max="4617" width="17.7109375" style="132" customWidth="1"/>
    <col min="4618" max="4863" width="9.140625" style="132"/>
    <col min="4864" max="4864" width="17.28515625" style="132" customWidth="1"/>
    <col min="4865" max="4865" width="11.7109375" style="132" customWidth="1"/>
    <col min="4866" max="4866" width="12" style="132" customWidth="1"/>
    <col min="4867" max="4867" width="18.140625" style="132" customWidth="1"/>
    <col min="4868" max="4870" width="9.140625" style="132"/>
    <col min="4871" max="4871" width="11.7109375" style="132" customWidth="1"/>
    <col min="4872" max="4872" width="13.140625" style="132" customWidth="1"/>
    <col min="4873" max="4873" width="17.7109375" style="132" customWidth="1"/>
    <col min="4874" max="5119" width="9.140625" style="132"/>
    <col min="5120" max="5120" width="17.28515625" style="132" customWidth="1"/>
    <col min="5121" max="5121" width="11.7109375" style="132" customWidth="1"/>
    <col min="5122" max="5122" width="12" style="132" customWidth="1"/>
    <col min="5123" max="5123" width="18.140625" style="132" customWidth="1"/>
    <col min="5124" max="5126" width="9.140625" style="132"/>
    <col min="5127" max="5127" width="11.7109375" style="132" customWidth="1"/>
    <col min="5128" max="5128" width="13.140625" style="132" customWidth="1"/>
    <col min="5129" max="5129" width="17.7109375" style="132" customWidth="1"/>
    <col min="5130" max="5375" width="9.140625" style="132"/>
    <col min="5376" max="5376" width="17.28515625" style="132" customWidth="1"/>
    <col min="5377" max="5377" width="11.7109375" style="132" customWidth="1"/>
    <col min="5378" max="5378" width="12" style="132" customWidth="1"/>
    <col min="5379" max="5379" width="18.140625" style="132" customWidth="1"/>
    <col min="5380" max="5382" width="9.140625" style="132"/>
    <col min="5383" max="5383" width="11.7109375" style="132" customWidth="1"/>
    <col min="5384" max="5384" width="13.140625" style="132" customWidth="1"/>
    <col min="5385" max="5385" width="17.7109375" style="132" customWidth="1"/>
    <col min="5386" max="5631" width="9.140625" style="132"/>
    <col min="5632" max="5632" width="17.28515625" style="132" customWidth="1"/>
    <col min="5633" max="5633" width="11.7109375" style="132" customWidth="1"/>
    <col min="5634" max="5634" width="12" style="132" customWidth="1"/>
    <col min="5635" max="5635" width="18.140625" style="132" customWidth="1"/>
    <col min="5636" max="5638" width="9.140625" style="132"/>
    <col min="5639" max="5639" width="11.7109375" style="132" customWidth="1"/>
    <col min="5640" max="5640" width="13.140625" style="132" customWidth="1"/>
    <col min="5641" max="5641" width="17.7109375" style="132" customWidth="1"/>
    <col min="5642" max="5887" width="9.140625" style="132"/>
    <col min="5888" max="5888" width="17.28515625" style="132" customWidth="1"/>
    <col min="5889" max="5889" width="11.7109375" style="132" customWidth="1"/>
    <col min="5890" max="5890" width="12" style="132" customWidth="1"/>
    <col min="5891" max="5891" width="18.140625" style="132" customWidth="1"/>
    <col min="5892" max="5894" width="9.140625" style="132"/>
    <col min="5895" max="5895" width="11.7109375" style="132" customWidth="1"/>
    <col min="5896" max="5896" width="13.140625" style="132" customWidth="1"/>
    <col min="5897" max="5897" width="17.7109375" style="132" customWidth="1"/>
    <col min="5898" max="6143" width="9.140625" style="132"/>
    <col min="6144" max="6144" width="17.28515625" style="132" customWidth="1"/>
    <col min="6145" max="6145" width="11.7109375" style="132" customWidth="1"/>
    <col min="6146" max="6146" width="12" style="132" customWidth="1"/>
    <col min="6147" max="6147" width="18.140625" style="132" customWidth="1"/>
    <col min="6148" max="6150" width="9.140625" style="132"/>
    <col min="6151" max="6151" width="11.7109375" style="132" customWidth="1"/>
    <col min="6152" max="6152" width="13.140625" style="132" customWidth="1"/>
    <col min="6153" max="6153" width="17.7109375" style="132" customWidth="1"/>
    <col min="6154" max="6399" width="9.140625" style="132"/>
    <col min="6400" max="6400" width="17.28515625" style="132" customWidth="1"/>
    <col min="6401" max="6401" width="11.7109375" style="132" customWidth="1"/>
    <col min="6402" max="6402" width="12" style="132" customWidth="1"/>
    <col min="6403" max="6403" width="18.140625" style="132" customWidth="1"/>
    <col min="6404" max="6406" width="9.140625" style="132"/>
    <col min="6407" max="6407" width="11.7109375" style="132" customWidth="1"/>
    <col min="6408" max="6408" width="13.140625" style="132" customWidth="1"/>
    <col min="6409" max="6409" width="17.7109375" style="132" customWidth="1"/>
    <col min="6410" max="6655" width="9.140625" style="132"/>
    <col min="6656" max="6656" width="17.28515625" style="132" customWidth="1"/>
    <col min="6657" max="6657" width="11.7109375" style="132" customWidth="1"/>
    <col min="6658" max="6658" width="12" style="132" customWidth="1"/>
    <col min="6659" max="6659" width="18.140625" style="132" customWidth="1"/>
    <col min="6660" max="6662" width="9.140625" style="132"/>
    <col min="6663" max="6663" width="11.7109375" style="132" customWidth="1"/>
    <col min="6664" max="6664" width="13.140625" style="132" customWidth="1"/>
    <col min="6665" max="6665" width="17.7109375" style="132" customWidth="1"/>
    <col min="6666" max="6911" width="9.140625" style="132"/>
    <col min="6912" max="6912" width="17.28515625" style="132" customWidth="1"/>
    <col min="6913" max="6913" width="11.7109375" style="132" customWidth="1"/>
    <col min="6914" max="6914" width="12" style="132" customWidth="1"/>
    <col min="6915" max="6915" width="18.140625" style="132" customWidth="1"/>
    <col min="6916" max="6918" width="9.140625" style="132"/>
    <col min="6919" max="6919" width="11.7109375" style="132" customWidth="1"/>
    <col min="6920" max="6920" width="13.140625" style="132" customWidth="1"/>
    <col min="6921" max="6921" width="17.7109375" style="132" customWidth="1"/>
    <col min="6922" max="7167" width="9.140625" style="132"/>
    <col min="7168" max="7168" width="17.28515625" style="132" customWidth="1"/>
    <col min="7169" max="7169" width="11.7109375" style="132" customWidth="1"/>
    <col min="7170" max="7170" width="12" style="132" customWidth="1"/>
    <col min="7171" max="7171" width="18.140625" style="132" customWidth="1"/>
    <col min="7172" max="7174" width="9.140625" style="132"/>
    <col min="7175" max="7175" width="11.7109375" style="132" customWidth="1"/>
    <col min="7176" max="7176" width="13.140625" style="132" customWidth="1"/>
    <col min="7177" max="7177" width="17.7109375" style="132" customWidth="1"/>
    <col min="7178" max="7423" width="9.140625" style="132"/>
    <col min="7424" max="7424" width="17.28515625" style="132" customWidth="1"/>
    <col min="7425" max="7425" width="11.7109375" style="132" customWidth="1"/>
    <col min="7426" max="7426" width="12" style="132" customWidth="1"/>
    <col min="7427" max="7427" width="18.140625" style="132" customWidth="1"/>
    <col min="7428" max="7430" width="9.140625" style="132"/>
    <col min="7431" max="7431" width="11.7109375" style="132" customWidth="1"/>
    <col min="7432" max="7432" width="13.140625" style="132" customWidth="1"/>
    <col min="7433" max="7433" width="17.7109375" style="132" customWidth="1"/>
    <col min="7434" max="7679" width="9.140625" style="132"/>
    <col min="7680" max="7680" width="17.28515625" style="132" customWidth="1"/>
    <col min="7681" max="7681" width="11.7109375" style="132" customWidth="1"/>
    <col min="7682" max="7682" width="12" style="132" customWidth="1"/>
    <col min="7683" max="7683" width="18.140625" style="132" customWidth="1"/>
    <col min="7684" max="7686" width="9.140625" style="132"/>
    <col min="7687" max="7687" width="11.7109375" style="132" customWidth="1"/>
    <col min="7688" max="7688" width="13.140625" style="132" customWidth="1"/>
    <col min="7689" max="7689" width="17.7109375" style="132" customWidth="1"/>
    <col min="7690" max="7935" width="9.140625" style="132"/>
    <col min="7936" max="7936" width="17.28515625" style="132" customWidth="1"/>
    <col min="7937" max="7937" width="11.7109375" style="132" customWidth="1"/>
    <col min="7938" max="7938" width="12" style="132" customWidth="1"/>
    <col min="7939" max="7939" width="18.140625" style="132" customWidth="1"/>
    <col min="7940" max="7942" width="9.140625" style="132"/>
    <col min="7943" max="7943" width="11.7109375" style="132" customWidth="1"/>
    <col min="7944" max="7944" width="13.140625" style="132" customWidth="1"/>
    <col min="7945" max="7945" width="17.7109375" style="132" customWidth="1"/>
    <col min="7946" max="8191" width="9.140625" style="132"/>
    <col min="8192" max="8192" width="17.28515625" style="132" customWidth="1"/>
    <col min="8193" max="8193" width="11.7109375" style="132" customWidth="1"/>
    <col min="8194" max="8194" width="12" style="132" customWidth="1"/>
    <col min="8195" max="8195" width="18.140625" style="132" customWidth="1"/>
    <col min="8196" max="8198" width="9.140625" style="132"/>
    <col min="8199" max="8199" width="11.7109375" style="132" customWidth="1"/>
    <col min="8200" max="8200" width="13.140625" style="132" customWidth="1"/>
    <col min="8201" max="8201" width="17.7109375" style="132" customWidth="1"/>
    <col min="8202" max="8447" width="9.140625" style="132"/>
    <col min="8448" max="8448" width="17.28515625" style="132" customWidth="1"/>
    <col min="8449" max="8449" width="11.7109375" style="132" customWidth="1"/>
    <col min="8450" max="8450" width="12" style="132" customWidth="1"/>
    <col min="8451" max="8451" width="18.140625" style="132" customWidth="1"/>
    <col min="8452" max="8454" width="9.140625" style="132"/>
    <col min="8455" max="8455" width="11.7109375" style="132" customWidth="1"/>
    <col min="8456" max="8456" width="13.140625" style="132" customWidth="1"/>
    <col min="8457" max="8457" width="17.7109375" style="132" customWidth="1"/>
    <col min="8458" max="8703" width="9.140625" style="132"/>
    <col min="8704" max="8704" width="17.28515625" style="132" customWidth="1"/>
    <col min="8705" max="8705" width="11.7109375" style="132" customWidth="1"/>
    <col min="8706" max="8706" width="12" style="132" customWidth="1"/>
    <col min="8707" max="8707" width="18.140625" style="132" customWidth="1"/>
    <col min="8708" max="8710" width="9.140625" style="132"/>
    <col min="8711" max="8711" width="11.7109375" style="132" customWidth="1"/>
    <col min="8712" max="8712" width="13.140625" style="132" customWidth="1"/>
    <col min="8713" max="8713" width="17.7109375" style="132" customWidth="1"/>
    <col min="8714" max="8959" width="9.140625" style="132"/>
    <col min="8960" max="8960" width="17.28515625" style="132" customWidth="1"/>
    <col min="8961" max="8961" width="11.7109375" style="132" customWidth="1"/>
    <col min="8962" max="8962" width="12" style="132" customWidth="1"/>
    <col min="8963" max="8963" width="18.140625" style="132" customWidth="1"/>
    <col min="8964" max="8966" width="9.140625" style="132"/>
    <col min="8967" max="8967" width="11.7109375" style="132" customWidth="1"/>
    <col min="8968" max="8968" width="13.140625" style="132" customWidth="1"/>
    <col min="8969" max="8969" width="17.7109375" style="132" customWidth="1"/>
    <col min="8970" max="9215" width="9.140625" style="132"/>
    <col min="9216" max="9216" width="17.28515625" style="132" customWidth="1"/>
    <col min="9217" max="9217" width="11.7109375" style="132" customWidth="1"/>
    <col min="9218" max="9218" width="12" style="132" customWidth="1"/>
    <col min="9219" max="9219" width="18.140625" style="132" customWidth="1"/>
    <col min="9220" max="9222" width="9.140625" style="132"/>
    <col min="9223" max="9223" width="11.7109375" style="132" customWidth="1"/>
    <col min="9224" max="9224" width="13.140625" style="132" customWidth="1"/>
    <col min="9225" max="9225" width="17.7109375" style="132" customWidth="1"/>
    <col min="9226" max="9471" width="9.140625" style="132"/>
    <col min="9472" max="9472" width="17.28515625" style="132" customWidth="1"/>
    <col min="9473" max="9473" width="11.7109375" style="132" customWidth="1"/>
    <col min="9474" max="9474" width="12" style="132" customWidth="1"/>
    <col min="9475" max="9475" width="18.140625" style="132" customWidth="1"/>
    <col min="9476" max="9478" width="9.140625" style="132"/>
    <col min="9479" max="9479" width="11.7109375" style="132" customWidth="1"/>
    <col min="9480" max="9480" width="13.140625" style="132" customWidth="1"/>
    <col min="9481" max="9481" width="17.7109375" style="132" customWidth="1"/>
    <col min="9482" max="9727" width="9.140625" style="132"/>
    <col min="9728" max="9728" width="17.28515625" style="132" customWidth="1"/>
    <col min="9729" max="9729" width="11.7109375" style="132" customWidth="1"/>
    <col min="9730" max="9730" width="12" style="132" customWidth="1"/>
    <col min="9731" max="9731" width="18.140625" style="132" customWidth="1"/>
    <col min="9732" max="9734" width="9.140625" style="132"/>
    <col min="9735" max="9735" width="11.7109375" style="132" customWidth="1"/>
    <col min="9736" max="9736" width="13.140625" style="132" customWidth="1"/>
    <col min="9737" max="9737" width="17.7109375" style="132" customWidth="1"/>
    <col min="9738" max="9983" width="9.140625" style="132"/>
    <col min="9984" max="9984" width="17.28515625" style="132" customWidth="1"/>
    <col min="9985" max="9985" width="11.7109375" style="132" customWidth="1"/>
    <col min="9986" max="9986" width="12" style="132" customWidth="1"/>
    <col min="9987" max="9987" width="18.140625" style="132" customWidth="1"/>
    <col min="9988" max="9990" width="9.140625" style="132"/>
    <col min="9991" max="9991" width="11.7109375" style="132" customWidth="1"/>
    <col min="9992" max="9992" width="13.140625" style="132" customWidth="1"/>
    <col min="9993" max="9993" width="17.7109375" style="132" customWidth="1"/>
    <col min="9994" max="10239" width="9.140625" style="132"/>
    <col min="10240" max="10240" width="17.28515625" style="132" customWidth="1"/>
    <col min="10241" max="10241" width="11.7109375" style="132" customWidth="1"/>
    <col min="10242" max="10242" width="12" style="132" customWidth="1"/>
    <col min="10243" max="10243" width="18.140625" style="132" customWidth="1"/>
    <col min="10244" max="10246" width="9.140625" style="132"/>
    <col min="10247" max="10247" width="11.7109375" style="132" customWidth="1"/>
    <col min="10248" max="10248" width="13.140625" style="132" customWidth="1"/>
    <col min="10249" max="10249" width="17.7109375" style="132" customWidth="1"/>
    <col min="10250" max="10495" width="9.140625" style="132"/>
    <col min="10496" max="10496" width="17.28515625" style="132" customWidth="1"/>
    <col min="10497" max="10497" width="11.7109375" style="132" customWidth="1"/>
    <col min="10498" max="10498" width="12" style="132" customWidth="1"/>
    <col min="10499" max="10499" width="18.140625" style="132" customWidth="1"/>
    <col min="10500" max="10502" width="9.140625" style="132"/>
    <col min="10503" max="10503" width="11.7109375" style="132" customWidth="1"/>
    <col min="10504" max="10504" width="13.140625" style="132" customWidth="1"/>
    <col min="10505" max="10505" width="17.7109375" style="132" customWidth="1"/>
    <col min="10506" max="10751" width="9.140625" style="132"/>
    <col min="10752" max="10752" width="17.28515625" style="132" customWidth="1"/>
    <col min="10753" max="10753" width="11.7109375" style="132" customWidth="1"/>
    <col min="10754" max="10754" width="12" style="132" customWidth="1"/>
    <col min="10755" max="10755" width="18.140625" style="132" customWidth="1"/>
    <col min="10756" max="10758" width="9.140625" style="132"/>
    <col min="10759" max="10759" width="11.7109375" style="132" customWidth="1"/>
    <col min="10760" max="10760" width="13.140625" style="132" customWidth="1"/>
    <col min="10761" max="10761" width="17.7109375" style="132" customWidth="1"/>
    <col min="10762" max="11007" width="9.140625" style="132"/>
    <col min="11008" max="11008" width="17.28515625" style="132" customWidth="1"/>
    <col min="11009" max="11009" width="11.7109375" style="132" customWidth="1"/>
    <col min="11010" max="11010" width="12" style="132" customWidth="1"/>
    <col min="11011" max="11011" width="18.140625" style="132" customWidth="1"/>
    <col min="11012" max="11014" width="9.140625" style="132"/>
    <col min="11015" max="11015" width="11.7109375" style="132" customWidth="1"/>
    <col min="11016" max="11016" width="13.140625" style="132" customWidth="1"/>
    <col min="11017" max="11017" width="17.7109375" style="132" customWidth="1"/>
    <col min="11018" max="11263" width="9.140625" style="132"/>
    <col min="11264" max="11264" width="17.28515625" style="132" customWidth="1"/>
    <col min="11265" max="11265" width="11.7109375" style="132" customWidth="1"/>
    <col min="11266" max="11266" width="12" style="132" customWidth="1"/>
    <col min="11267" max="11267" width="18.140625" style="132" customWidth="1"/>
    <col min="11268" max="11270" width="9.140625" style="132"/>
    <col min="11271" max="11271" width="11.7109375" style="132" customWidth="1"/>
    <col min="11272" max="11272" width="13.140625" style="132" customWidth="1"/>
    <col min="11273" max="11273" width="17.7109375" style="132" customWidth="1"/>
    <col min="11274" max="11519" width="9.140625" style="132"/>
    <col min="11520" max="11520" width="17.28515625" style="132" customWidth="1"/>
    <col min="11521" max="11521" width="11.7109375" style="132" customWidth="1"/>
    <col min="11522" max="11522" width="12" style="132" customWidth="1"/>
    <col min="11523" max="11523" width="18.140625" style="132" customWidth="1"/>
    <col min="11524" max="11526" width="9.140625" style="132"/>
    <col min="11527" max="11527" width="11.7109375" style="132" customWidth="1"/>
    <col min="11528" max="11528" width="13.140625" style="132" customWidth="1"/>
    <col min="11529" max="11529" width="17.7109375" style="132" customWidth="1"/>
    <col min="11530" max="11775" width="9.140625" style="132"/>
    <col min="11776" max="11776" width="17.28515625" style="132" customWidth="1"/>
    <col min="11777" max="11777" width="11.7109375" style="132" customWidth="1"/>
    <col min="11778" max="11778" width="12" style="132" customWidth="1"/>
    <col min="11779" max="11779" width="18.140625" style="132" customWidth="1"/>
    <col min="11780" max="11782" width="9.140625" style="132"/>
    <col min="11783" max="11783" width="11.7109375" style="132" customWidth="1"/>
    <col min="11784" max="11784" width="13.140625" style="132" customWidth="1"/>
    <col min="11785" max="11785" width="17.7109375" style="132" customWidth="1"/>
    <col min="11786" max="12031" width="9.140625" style="132"/>
    <col min="12032" max="12032" width="17.28515625" style="132" customWidth="1"/>
    <col min="12033" max="12033" width="11.7109375" style="132" customWidth="1"/>
    <col min="12034" max="12034" width="12" style="132" customWidth="1"/>
    <col min="12035" max="12035" width="18.140625" style="132" customWidth="1"/>
    <col min="12036" max="12038" width="9.140625" style="132"/>
    <col min="12039" max="12039" width="11.7109375" style="132" customWidth="1"/>
    <col min="12040" max="12040" width="13.140625" style="132" customWidth="1"/>
    <col min="12041" max="12041" width="17.7109375" style="132" customWidth="1"/>
    <col min="12042" max="12287" width="9.140625" style="132"/>
    <col min="12288" max="12288" width="17.28515625" style="132" customWidth="1"/>
    <col min="12289" max="12289" width="11.7109375" style="132" customWidth="1"/>
    <col min="12290" max="12290" width="12" style="132" customWidth="1"/>
    <col min="12291" max="12291" width="18.140625" style="132" customWidth="1"/>
    <col min="12292" max="12294" width="9.140625" style="132"/>
    <col min="12295" max="12295" width="11.7109375" style="132" customWidth="1"/>
    <col min="12296" max="12296" width="13.140625" style="132" customWidth="1"/>
    <col min="12297" max="12297" width="17.7109375" style="132" customWidth="1"/>
    <col min="12298" max="12543" width="9.140625" style="132"/>
    <col min="12544" max="12544" width="17.28515625" style="132" customWidth="1"/>
    <col min="12545" max="12545" width="11.7109375" style="132" customWidth="1"/>
    <col min="12546" max="12546" width="12" style="132" customWidth="1"/>
    <col min="12547" max="12547" width="18.140625" style="132" customWidth="1"/>
    <col min="12548" max="12550" width="9.140625" style="132"/>
    <col min="12551" max="12551" width="11.7109375" style="132" customWidth="1"/>
    <col min="12552" max="12552" width="13.140625" style="132" customWidth="1"/>
    <col min="12553" max="12553" width="17.7109375" style="132" customWidth="1"/>
    <col min="12554" max="12799" width="9.140625" style="132"/>
    <col min="12800" max="12800" width="17.28515625" style="132" customWidth="1"/>
    <col min="12801" max="12801" width="11.7109375" style="132" customWidth="1"/>
    <col min="12802" max="12802" width="12" style="132" customWidth="1"/>
    <col min="12803" max="12803" width="18.140625" style="132" customWidth="1"/>
    <col min="12804" max="12806" width="9.140625" style="132"/>
    <col min="12807" max="12807" width="11.7109375" style="132" customWidth="1"/>
    <col min="12808" max="12808" width="13.140625" style="132" customWidth="1"/>
    <col min="12809" max="12809" width="17.7109375" style="132" customWidth="1"/>
    <col min="12810" max="13055" width="9.140625" style="132"/>
    <col min="13056" max="13056" width="17.28515625" style="132" customWidth="1"/>
    <col min="13057" max="13057" width="11.7109375" style="132" customWidth="1"/>
    <col min="13058" max="13058" width="12" style="132" customWidth="1"/>
    <col min="13059" max="13059" width="18.140625" style="132" customWidth="1"/>
    <col min="13060" max="13062" width="9.140625" style="132"/>
    <col min="13063" max="13063" width="11.7109375" style="132" customWidth="1"/>
    <col min="13064" max="13064" width="13.140625" style="132" customWidth="1"/>
    <col min="13065" max="13065" width="17.7109375" style="132" customWidth="1"/>
    <col min="13066" max="13311" width="9.140625" style="132"/>
    <col min="13312" max="13312" width="17.28515625" style="132" customWidth="1"/>
    <col min="13313" max="13313" width="11.7109375" style="132" customWidth="1"/>
    <col min="13314" max="13314" width="12" style="132" customWidth="1"/>
    <col min="13315" max="13315" width="18.140625" style="132" customWidth="1"/>
    <col min="13316" max="13318" width="9.140625" style="132"/>
    <col min="13319" max="13319" width="11.7109375" style="132" customWidth="1"/>
    <col min="13320" max="13320" width="13.140625" style="132" customWidth="1"/>
    <col min="13321" max="13321" width="17.7109375" style="132" customWidth="1"/>
    <col min="13322" max="13567" width="9.140625" style="132"/>
    <col min="13568" max="13568" width="17.28515625" style="132" customWidth="1"/>
    <col min="13569" max="13569" width="11.7109375" style="132" customWidth="1"/>
    <col min="13570" max="13570" width="12" style="132" customWidth="1"/>
    <col min="13571" max="13571" width="18.140625" style="132" customWidth="1"/>
    <col min="13572" max="13574" width="9.140625" style="132"/>
    <col min="13575" max="13575" width="11.7109375" style="132" customWidth="1"/>
    <col min="13576" max="13576" width="13.140625" style="132" customWidth="1"/>
    <col min="13577" max="13577" width="17.7109375" style="132" customWidth="1"/>
    <col min="13578" max="13823" width="9.140625" style="132"/>
    <col min="13824" max="13824" width="17.28515625" style="132" customWidth="1"/>
    <col min="13825" max="13825" width="11.7109375" style="132" customWidth="1"/>
    <col min="13826" max="13826" width="12" style="132" customWidth="1"/>
    <col min="13827" max="13827" width="18.140625" style="132" customWidth="1"/>
    <col min="13828" max="13830" width="9.140625" style="132"/>
    <col min="13831" max="13831" width="11.7109375" style="132" customWidth="1"/>
    <col min="13832" max="13832" width="13.140625" style="132" customWidth="1"/>
    <col min="13833" max="13833" width="17.7109375" style="132" customWidth="1"/>
    <col min="13834" max="14079" width="9.140625" style="132"/>
    <col min="14080" max="14080" width="17.28515625" style="132" customWidth="1"/>
    <col min="14081" max="14081" width="11.7109375" style="132" customWidth="1"/>
    <col min="14082" max="14082" width="12" style="132" customWidth="1"/>
    <col min="14083" max="14083" width="18.140625" style="132" customWidth="1"/>
    <col min="14084" max="14086" width="9.140625" style="132"/>
    <col min="14087" max="14087" width="11.7109375" style="132" customWidth="1"/>
    <col min="14088" max="14088" width="13.140625" style="132" customWidth="1"/>
    <col min="14089" max="14089" width="17.7109375" style="132" customWidth="1"/>
    <col min="14090" max="14335" width="9.140625" style="132"/>
    <col min="14336" max="14336" width="17.28515625" style="132" customWidth="1"/>
    <col min="14337" max="14337" width="11.7109375" style="132" customWidth="1"/>
    <col min="14338" max="14338" width="12" style="132" customWidth="1"/>
    <col min="14339" max="14339" width="18.140625" style="132" customWidth="1"/>
    <col min="14340" max="14342" width="9.140625" style="132"/>
    <col min="14343" max="14343" width="11.7109375" style="132" customWidth="1"/>
    <col min="14344" max="14344" width="13.140625" style="132" customWidth="1"/>
    <col min="14345" max="14345" width="17.7109375" style="132" customWidth="1"/>
    <col min="14346" max="14591" width="9.140625" style="132"/>
    <col min="14592" max="14592" width="17.28515625" style="132" customWidth="1"/>
    <col min="14593" max="14593" width="11.7109375" style="132" customWidth="1"/>
    <col min="14594" max="14594" width="12" style="132" customWidth="1"/>
    <col min="14595" max="14595" width="18.140625" style="132" customWidth="1"/>
    <col min="14596" max="14598" width="9.140625" style="132"/>
    <col min="14599" max="14599" width="11.7109375" style="132" customWidth="1"/>
    <col min="14600" max="14600" width="13.140625" style="132" customWidth="1"/>
    <col min="14601" max="14601" width="17.7109375" style="132" customWidth="1"/>
    <col min="14602" max="14847" width="9.140625" style="132"/>
    <col min="14848" max="14848" width="17.28515625" style="132" customWidth="1"/>
    <col min="14849" max="14849" width="11.7109375" style="132" customWidth="1"/>
    <col min="14850" max="14850" width="12" style="132" customWidth="1"/>
    <col min="14851" max="14851" width="18.140625" style="132" customWidth="1"/>
    <col min="14852" max="14854" width="9.140625" style="132"/>
    <col min="14855" max="14855" width="11.7109375" style="132" customWidth="1"/>
    <col min="14856" max="14856" width="13.140625" style="132" customWidth="1"/>
    <col min="14857" max="14857" width="17.7109375" style="132" customWidth="1"/>
    <col min="14858" max="15103" width="9.140625" style="132"/>
    <col min="15104" max="15104" width="17.28515625" style="132" customWidth="1"/>
    <col min="15105" max="15105" width="11.7109375" style="132" customWidth="1"/>
    <col min="15106" max="15106" width="12" style="132" customWidth="1"/>
    <col min="15107" max="15107" width="18.140625" style="132" customWidth="1"/>
    <col min="15108" max="15110" width="9.140625" style="132"/>
    <col min="15111" max="15111" width="11.7109375" style="132" customWidth="1"/>
    <col min="15112" max="15112" width="13.140625" style="132" customWidth="1"/>
    <col min="15113" max="15113" width="17.7109375" style="132" customWidth="1"/>
    <col min="15114" max="15359" width="9.140625" style="132"/>
    <col min="15360" max="15360" width="17.28515625" style="132" customWidth="1"/>
    <col min="15361" max="15361" width="11.7109375" style="132" customWidth="1"/>
    <col min="15362" max="15362" width="12" style="132" customWidth="1"/>
    <col min="15363" max="15363" width="18.140625" style="132" customWidth="1"/>
    <col min="15364" max="15366" width="9.140625" style="132"/>
    <col min="15367" max="15367" width="11.7109375" style="132" customWidth="1"/>
    <col min="15368" max="15368" width="13.140625" style="132" customWidth="1"/>
    <col min="15369" max="15369" width="17.7109375" style="132" customWidth="1"/>
    <col min="15370" max="15615" width="9.140625" style="132"/>
    <col min="15616" max="15616" width="17.28515625" style="132" customWidth="1"/>
    <col min="15617" max="15617" width="11.7109375" style="132" customWidth="1"/>
    <col min="15618" max="15618" width="12" style="132" customWidth="1"/>
    <col min="15619" max="15619" width="18.140625" style="132" customWidth="1"/>
    <col min="15620" max="15622" width="9.140625" style="132"/>
    <col min="15623" max="15623" width="11.7109375" style="132" customWidth="1"/>
    <col min="15624" max="15624" width="13.140625" style="132" customWidth="1"/>
    <col min="15625" max="15625" width="17.7109375" style="132" customWidth="1"/>
    <col min="15626" max="15871" width="9.140625" style="132"/>
    <col min="15872" max="15872" width="17.28515625" style="132" customWidth="1"/>
    <col min="15873" max="15873" width="11.7109375" style="132" customWidth="1"/>
    <col min="15874" max="15874" width="12" style="132" customWidth="1"/>
    <col min="15875" max="15875" width="18.140625" style="132" customWidth="1"/>
    <col min="15876" max="15878" width="9.140625" style="132"/>
    <col min="15879" max="15879" width="11.7109375" style="132" customWidth="1"/>
    <col min="15880" max="15880" width="13.140625" style="132" customWidth="1"/>
    <col min="15881" max="15881" width="17.7109375" style="132" customWidth="1"/>
    <col min="15882" max="16127" width="9.140625" style="132"/>
    <col min="16128" max="16128" width="17.28515625" style="132" customWidth="1"/>
    <col min="16129" max="16129" width="11.7109375" style="132" customWidth="1"/>
    <col min="16130" max="16130" width="12" style="132" customWidth="1"/>
    <col min="16131" max="16131" width="18.140625" style="132" customWidth="1"/>
    <col min="16132" max="16134" width="9.140625" style="132"/>
    <col min="16135" max="16135" width="11.7109375" style="132" customWidth="1"/>
    <col min="16136" max="16136" width="13.140625" style="132" customWidth="1"/>
    <col min="16137" max="16137" width="17.7109375" style="132" customWidth="1"/>
    <col min="16138" max="16384" width="9.140625" style="132"/>
  </cols>
  <sheetData>
    <row r="1" spans="1:70" s="168" customFormat="1" ht="12.6" customHeight="1" x14ac:dyDescent="0.25">
      <c r="A1" s="175"/>
      <c r="B1" s="690"/>
      <c r="C1" s="690"/>
      <c r="D1" s="690"/>
      <c r="E1" s="691" t="s">
        <v>55</v>
      </c>
      <c r="F1" s="691"/>
      <c r="G1" s="691"/>
      <c r="H1" s="691"/>
      <c r="I1" s="176"/>
      <c r="J1" s="176"/>
      <c r="K1" s="176"/>
      <c r="L1" s="177"/>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row>
    <row r="2" spans="1:70" ht="30.75" customHeight="1" x14ac:dyDescent="0.25">
      <c r="A2" s="178"/>
      <c r="B2" s="692" t="s">
        <v>130</v>
      </c>
      <c r="C2" s="692"/>
      <c r="D2" s="692"/>
      <c r="E2" s="692"/>
      <c r="F2" s="692"/>
      <c r="G2" s="692"/>
      <c r="H2" s="692"/>
      <c r="I2" s="692"/>
      <c r="J2" s="692"/>
      <c r="K2" s="693">
        <f ca="1">TODAY()</f>
        <v>44272</v>
      </c>
      <c r="L2" s="694"/>
    </row>
    <row r="3" spans="1:70" ht="36.75" customHeight="1" x14ac:dyDescent="0.25">
      <c r="A3" s="695" t="s">
        <v>339</v>
      </c>
      <c r="B3" s="696"/>
      <c r="C3" s="696"/>
      <c r="D3" s="696"/>
      <c r="E3" s="696"/>
      <c r="F3" s="696"/>
      <c r="G3" s="696"/>
      <c r="H3" s="696"/>
      <c r="I3" s="696"/>
      <c r="J3" s="696"/>
      <c r="K3" s="696"/>
      <c r="L3" s="697"/>
    </row>
    <row r="4" spans="1:70" ht="20.25" customHeight="1" x14ac:dyDescent="0.25">
      <c r="A4" s="520" t="s">
        <v>221</v>
      </c>
      <c r="B4" s="698"/>
      <c r="C4" s="698"/>
      <c r="D4" s="698"/>
      <c r="E4" s="698"/>
      <c r="F4" s="698"/>
      <c r="G4" s="698"/>
      <c r="H4" s="698"/>
      <c r="I4" s="698"/>
      <c r="J4" s="698"/>
      <c r="K4" s="698"/>
      <c r="L4" s="699"/>
    </row>
    <row r="5" spans="1:70" x14ac:dyDescent="0.25">
      <c r="A5" s="454" t="s">
        <v>226</v>
      </c>
      <c r="B5" s="408"/>
      <c r="C5" s="408"/>
      <c r="D5" s="408"/>
      <c r="E5" s="408"/>
      <c r="F5" s="408"/>
      <c r="G5" s="408"/>
      <c r="H5" s="408"/>
      <c r="I5" s="408"/>
      <c r="J5" s="408"/>
      <c r="K5" s="408"/>
      <c r="L5" s="409"/>
    </row>
    <row r="6" spans="1:70" ht="18" customHeight="1" x14ac:dyDescent="0.25">
      <c r="A6" s="703"/>
      <c r="B6" s="623"/>
      <c r="C6" s="623"/>
      <c r="D6" s="623"/>
      <c r="E6" s="623"/>
      <c r="F6" s="623"/>
      <c r="G6" s="623"/>
      <c r="H6" s="623"/>
      <c r="I6" s="704"/>
      <c r="J6" s="704"/>
      <c r="K6" s="704"/>
      <c r="L6" s="705"/>
    </row>
    <row r="7" spans="1:70" x14ac:dyDescent="0.25">
      <c r="A7" s="706" t="s">
        <v>56</v>
      </c>
      <c r="B7" s="707"/>
      <c r="C7" s="707"/>
      <c r="D7" s="440" t="s">
        <v>57</v>
      </c>
      <c r="E7" s="440"/>
      <c r="F7" s="440"/>
      <c r="G7" s="440"/>
      <c r="H7" s="708" t="s">
        <v>147</v>
      </c>
      <c r="I7" s="708"/>
      <c r="J7" s="708"/>
      <c r="K7" s="440" t="s">
        <v>95</v>
      </c>
      <c r="L7" s="709"/>
    </row>
    <row r="8" spans="1:70" ht="18" customHeight="1" x14ac:dyDescent="0.25">
      <c r="A8" s="700"/>
      <c r="B8" s="701"/>
      <c r="C8" s="701"/>
      <c r="D8" s="623"/>
      <c r="E8" s="623"/>
      <c r="F8" s="623"/>
      <c r="G8" s="623"/>
      <c r="H8" s="623"/>
      <c r="I8" s="623"/>
      <c r="J8" s="623"/>
      <c r="K8" s="455"/>
      <c r="L8" s="456"/>
    </row>
    <row r="9" spans="1:70" x14ac:dyDescent="0.25">
      <c r="A9" s="454" t="s">
        <v>58</v>
      </c>
      <c r="B9" s="408"/>
      <c r="C9" s="408"/>
      <c r="D9" s="408"/>
      <c r="E9" s="408"/>
      <c r="F9" s="408"/>
      <c r="G9" s="408"/>
      <c r="H9" s="702" t="s">
        <v>292</v>
      </c>
      <c r="I9" s="464"/>
      <c r="J9" s="464"/>
      <c r="K9" s="464"/>
      <c r="L9" s="465"/>
    </row>
    <row r="10" spans="1:70" ht="18" customHeight="1" x14ac:dyDescent="0.25">
      <c r="A10" s="703"/>
      <c r="B10" s="623"/>
      <c r="C10" s="623"/>
      <c r="D10" s="623"/>
      <c r="E10" s="623"/>
      <c r="F10" s="623"/>
      <c r="G10" s="623"/>
      <c r="H10" s="436"/>
      <c r="I10" s="436"/>
      <c r="J10" s="436"/>
      <c r="K10" s="436"/>
      <c r="L10" s="715"/>
    </row>
    <row r="11" spans="1:70" x14ac:dyDescent="0.25">
      <c r="A11" s="523" t="s">
        <v>227</v>
      </c>
      <c r="B11" s="524"/>
      <c r="C11" s="524"/>
      <c r="D11" s="524"/>
      <c r="E11" s="524"/>
      <c r="F11" s="524"/>
      <c r="G11" s="524"/>
      <c r="H11" s="716"/>
      <c r="I11" s="717"/>
      <c r="J11" s="717"/>
      <c r="K11" s="717"/>
      <c r="L11" s="718"/>
    </row>
    <row r="12" spans="1:70" ht="18" customHeight="1" x14ac:dyDescent="0.25">
      <c r="A12" s="719"/>
      <c r="B12" s="720"/>
      <c r="C12" s="721"/>
      <c r="D12" s="720"/>
      <c r="E12" s="721"/>
      <c r="F12" s="722"/>
      <c r="G12" s="720"/>
      <c r="H12" s="723" t="s">
        <v>59</v>
      </c>
      <c r="I12" s="724"/>
      <c r="J12" s="725"/>
      <c r="K12" s="725"/>
      <c r="L12" s="726"/>
    </row>
    <row r="13" spans="1:70" x14ac:dyDescent="0.25">
      <c r="A13" s="706" t="s">
        <v>271</v>
      </c>
      <c r="B13" s="707"/>
      <c r="C13" s="707"/>
      <c r="D13" s="707"/>
      <c r="E13" s="710" t="s">
        <v>63</v>
      </c>
      <c r="F13" s="710"/>
      <c r="G13" s="440" t="s">
        <v>148</v>
      </c>
      <c r="H13" s="440"/>
      <c r="I13" s="440"/>
      <c r="J13" s="440"/>
      <c r="K13" s="440"/>
      <c r="L13" s="709"/>
    </row>
    <row r="14" spans="1:70" x14ac:dyDescent="0.25">
      <c r="A14" s="711"/>
      <c r="B14" s="533"/>
      <c r="C14" s="533"/>
      <c r="D14" s="533"/>
      <c r="E14" s="712"/>
      <c r="F14" s="713"/>
      <c r="G14" s="623"/>
      <c r="H14" s="623"/>
      <c r="I14" s="623"/>
      <c r="J14" s="623"/>
      <c r="K14" s="623"/>
      <c r="L14" s="714"/>
    </row>
    <row r="15" spans="1:70" ht="6.95" customHeight="1" x14ac:dyDescent="0.25">
      <c r="A15" s="179"/>
      <c r="B15" s="51"/>
      <c r="C15" s="51"/>
      <c r="D15" s="51"/>
      <c r="E15" s="49"/>
      <c r="F15" s="49"/>
      <c r="G15" s="52"/>
      <c r="H15" s="52"/>
      <c r="I15" s="52"/>
      <c r="J15" s="52"/>
      <c r="K15" s="52"/>
      <c r="L15" s="180"/>
    </row>
    <row r="16" spans="1:70" s="17" customFormat="1" ht="18" customHeight="1" x14ac:dyDescent="0.25">
      <c r="A16" s="727" t="s">
        <v>330</v>
      </c>
      <c r="B16" s="728"/>
      <c r="C16" s="728"/>
      <c r="D16" s="728"/>
      <c r="E16" s="728"/>
      <c r="F16" s="728"/>
      <c r="G16" s="728"/>
      <c r="H16" s="728"/>
      <c r="I16" s="728"/>
      <c r="J16" s="728"/>
      <c r="K16" s="728"/>
      <c r="L16" s="729"/>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row>
    <row r="17" spans="1:70" x14ac:dyDescent="0.25">
      <c r="A17" s="454" t="s">
        <v>226</v>
      </c>
      <c r="B17" s="408"/>
      <c r="C17" s="408"/>
      <c r="D17" s="408"/>
      <c r="E17" s="408"/>
      <c r="F17" s="408"/>
      <c r="G17" s="408"/>
      <c r="H17" s="408"/>
      <c r="I17" s="408"/>
      <c r="J17" s="408"/>
      <c r="K17" s="408"/>
      <c r="L17" s="409"/>
    </row>
    <row r="18" spans="1:70" x14ac:dyDescent="0.25">
      <c r="A18" s="703"/>
      <c r="B18" s="623"/>
      <c r="C18" s="623"/>
      <c r="D18" s="623"/>
      <c r="E18" s="623"/>
      <c r="F18" s="623"/>
      <c r="G18" s="623"/>
      <c r="H18" s="623"/>
      <c r="I18" s="704" t="str">
        <f>REPT(Application!E15,1)</f>
        <v/>
      </c>
      <c r="J18" s="704"/>
      <c r="K18" s="704"/>
      <c r="L18" s="705"/>
    </row>
    <row r="19" spans="1:70" x14ac:dyDescent="0.25">
      <c r="A19" s="706" t="s">
        <v>56</v>
      </c>
      <c r="B19" s="707"/>
      <c r="C19" s="707"/>
      <c r="D19" s="440" t="s">
        <v>57</v>
      </c>
      <c r="E19" s="440"/>
      <c r="F19" s="440"/>
      <c r="G19" s="440"/>
      <c r="H19" s="708" t="s">
        <v>147</v>
      </c>
      <c r="I19" s="708"/>
      <c r="J19" s="708"/>
      <c r="K19" s="440" t="s">
        <v>95</v>
      </c>
      <c r="L19" s="709"/>
    </row>
    <row r="20" spans="1:70" x14ac:dyDescent="0.25">
      <c r="A20" s="700"/>
      <c r="B20" s="701"/>
      <c r="C20" s="701"/>
      <c r="D20" s="623"/>
      <c r="E20" s="623"/>
      <c r="F20" s="623"/>
      <c r="G20" s="623"/>
      <c r="H20" s="623"/>
      <c r="I20" s="623"/>
      <c r="J20" s="623"/>
      <c r="K20" s="455"/>
      <c r="L20" s="456"/>
    </row>
    <row r="21" spans="1:70" x14ac:dyDescent="0.25">
      <c r="A21" s="454" t="s">
        <v>58</v>
      </c>
      <c r="B21" s="408"/>
      <c r="C21" s="408"/>
      <c r="D21" s="408"/>
      <c r="E21" s="408"/>
      <c r="F21" s="408"/>
      <c r="G21" s="408"/>
      <c r="H21" s="702" t="s">
        <v>292</v>
      </c>
      <c r="I21" s="464"/>
      <c r="J21" s="464"/>
      <c r="K21" s="464"/>
      <c r="L21" s="465"/>
    </row>
    <row r="22" spans="1:70" x14ac:dyDescent="0.25">
      <c r="A22" s="703"/>
      <c r="B22" s="623"/>
      <c r="C22" s="623"/>
      <c r="D22" s="623"/>
      <c r="E22" s="623"/>
      <c r="F22" s="623"/>
      <c r="G22" s="623"/>
      <c r="H22" s="436"/>
      <c r="I22" s="436"/>
      <c r="J22" s="436"/>
      <c r="K22" s="436"/>
      <c r="L22" s="715"/>
    </row>
    <row r="23" spans="1:70" x14ac:dyDescent="0.25">
      <c r="A23" s="523" t="s">
        <v>227</v>
      </c>
      <c r="B23" s="524"/>
      <c r="C23" s="524"/>
      <c r="D23" s="524"/>
      <c r="E23" s="524"/>
      <c r="F23" s="524"/>
      <c r="G23" s="524"/>
      <c r="H23" s="716"/>
      <c r="I23" s="717"/>
      <c r="J23" s="717"/>
      <c r="K23" s="717"/>
      <c r="L23" s="718"/>
    </row>
    <row r="24" spans="1:70" x14ac:dyDescent="0.25">
      <c r="A24" s="730"/>
      <c r="B24" s="731"/>
      <c r="C24" s="732"/>
      <c r="D24" s="731"/>
      <c r="E24" s="732"/>
      <c r="F24" s="733"/>
      <c r="G24" s="731"/>
      <c r="H24" s="723" t="s">
        <v>59</v>
      </c>
      <c r="I24" s="724"/>
      <c r="J24" s="704"/>
      <c r="K24" s="704"/>
      <c r="L24" s="705"/>
    </row>
    <row r="25" spans="1:70" x14ac:dyDescent="0.25">
      <c r="A25" s="706" t="s">
        <v>271</v>
      </c>
      <c r="B25" s="707"/>
      <c r="C25" s="707"/>
      <c r="D25" s="707"/>
      <c r="E25" s="710" t="s">
        <v>63</v>
      </c>
      <c r="F25" s="710"/>
      <c r="G25" s="440" t="s">
        <v>148</v>
      </c>
      <c r="H25" s="440"/>
      <c r="I25" s="440"/>
      <c r="J25" s="440"/>
      <c r="K25" s="440"/>
      <c r="L25" s="709"/>
    </row>
    <row r="26" spans="1:70" x14ac:dyDescent="0.25">
      <c r="A26" s="711"/>
      <c r="B26" s="533"/>
      <c r="C26" s="533"/>
      <c r="D26" s="533"/>
      <c r="E26" s="712"/>
      <c r="F26" s="713"/>
      <c r="G26" s="623"/>
      <c r="H26" s="623"/>
      <c r="I26" s="623"/>
      <c r="J26" s="623"/>
      <c r="K26" s="623"/>
      <c r="L26" s="714"/>
    </row>
    <row r="27" spans="1:70" ht="6.95" customHeight="1" x14ac:dyDescent="0.25">
      <c r="A27" s="181"/>
      <c r="B27" s="48"/>
      <c r="C27" s="48"/>
      <c r="D27" s="48"/>
      <c r="E27" s="49"/>
      <c r="F27" s="49"/>
      <c r="G27" s="50"/>
      <c r="H27" s="50"/>
      <c r="I27" s="50"/>
      <c r="J27" s="50"/>
      <c r="K27" s="50"/>
      <c r="L27" s="182"/>
    </row>
    <row r="28" spans="1:70" ht="7.35" customHeight="1" x14ac:dyDescent="0.25">
      <c r="A28" s="734"/>
      <c r="B28" s="735"/>
      <c r="C28" s="735"/>
      <c r="D28" s="735"/>
      <c r="E28" s="735"/>
      <c r="F28" s="735"/>
      <c r="G28" s="735"/>
      <c r="H28" s="735"/>
      <c r="I28" s="735"/>
      <c r="J28" s="735"/>
      <c r="K28" s="735"/>
      <c r="L28" s="736"/>
    </row>
    <row r="29" spans="1:70" s="32" customFormat="1" ht="20.25" customHeight="1" x14ac:dyDescent="0.25">
      <c r="A29" s="520" t="s">
        <v>222</v>
      </c>
      <c r="B29" s="698"/>
      <c r="C29" s="698"/>
      <c r="D29" s="698"/>
      <c r="E29" s="698"/>
      <c r="F29" s="698"/>
      <c r="G29" s="698"/>
      <c r="H29" s="698"/>
      <c r="I29" s="698"/>
      <c r="J29" s="698"/>
      <c r="K29" s="698"/>
      <c r="L29" s="69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row>
    <row r="30" spans="1:70" ht="7.35" customHeight="1" x14ac:dyDescent="0.25">
      <c r="A30" s="737"/>
      <c r="B30" s="738"/>
      <c r="C30" s="738"/>
      <c r="D30" s="738"/>
      <c r="E30" s="738"/>
      <c r="F30" s="738"/>
      <c r="G30" s="738"/>
      <c r="H30" s="738"/>
      <c r="I30" s="738"/>
      <c r="J30" s="738"/>
      <c r="K30" s="738"/>
      <c r="L30" s="739"/>
    </row>
    <row r="31" spans="1:70" s="3" customFormat="1" ht="12.75" x14ac:dyDescent="0.2">
      <c r="A31" s="740" t="s">
        <v>64</v>
      </c>
      <c r="B31" s="741"/>
      <c r="C31" s="741"/>
      <c r="D31" s="39"/>
      <c r="E31" s="504" t="s">
        <v>65</v>
      </c>
      <c r="F31" s="504"/>
      <c r="G31" s="741" t="s">
        <v>66</v>
      </c>
      <c r="H31" s="741"/>
      <c r="I31" s="741"/>
      <c r="J31" s="39"/>
      <c r="K31" s="504" t="s">
        <v>65</v>
      </c>
      <c r="L31" s="505"/>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row>
    <row r="32" spans="1:70" ht="15" customHeight="1" x14ac:dyDescent="0.25">
      <c r="A32" s="753" t="s">
        <v>67</v>
      </c>
      <c r="B32" s="754"/>
      <c r="C32" s="754"/>
      <c r="D32" s="40"/>
      <c r="E32" s="755">
        <f>SUM(K81)</f>
        <v>0</v>
      </c>
      <c r="F32" s="756"/>
      <c r="G32" s="757" t="s">
        <v>285</v>
      </c>
      <c r="H32" s="758"/>
      <c r="I32" s="759"/>
      <c r="J32" s="763"/>
      <c r="K32" s="765">
        <f>SUM(J129+E136)</f>
        <v>0</v>
      </c>
      <c r="L32" s="766"/>
    </row>
    <row r="33" spans="1:70" x14ac:dyDescent="0.25">
      <c r="A33" s="753" t="s">
        <v>251</v>
      </c>
      <c r="B33" s="754"/>
      <c r="C33" s="754"/>
      <c r="D33" s="40"/>
      <c r="E33" s="756">
        <f>SUM(K88)</f>
        <v>0</v>
      </c>
      <c r="F33" s="756"/>
      <c r="G33" s="760"/>
      <c r="H33" s="761"/>
      <c r="I33" s="762"/>
      <c r="J33" s="764"/>
      <c r="K33" s="767"/>
      <c r="L33" s="768"/>
    </row>
    <row r="34" spans="1:70" x14ac:dyDescent="0.25">
      <c r="A34" s="753" t="s">
        <v>252</v>
      </c>
      <c r="B34" s="754"/>
      <c r="C34" s="754"/>
      <c r="D34" s="40"/>
      <c r="E34" s="756">
        <f>SUM(K95)</f>
        <v>0</v>
      </c>
      <c r="F34" s="756"/>
      <c r="G34" s="760"/>
      <c r="H34" s="761"/>
      <c r="I34" s="762"/>
      <c r="J34" s="764"/>
      <c r="K34" s="767"/>
      <c r="L34" s="768"/>
    </row>
    <row r="35" spans="1:70" x14ac:dyDescent="0.25">
      <c r="A35" s="742" t="s">
        <v>253</v>
      </c>
      <c r="B35" s="743"/>
      <c r="C35" s="744"/>
      <c r="D35" s="40"/>
      <c r="E35" s="745">
        <f>SUM(K104)</f>
        <v>0</v>
      </c>
      <c r="F35" s="746"/>
      <c r="G35" s="747" t="s">
        <v>290</v>
      </c>
      <c r="H35" s="747"/>
      <c r="I35" s="747"/>
      <c r="J35" s="41"/>
      <c r="K35" s="748">
        <f>SUM(E141)</f>
        <v>0</v>
      </c>
      <c r="L35" s="749"/>
    </row>
    <row r="36" spans="1:70" x14ac:dyDescent="0.25">
      <c r="A36" s="742" t="s">
        <v>149</v>
      </c>
      <c r="B36" s="743"/>
      <c r="C36" s="744"/>
      <c r="D36" s="40"/>
      <c r="E36" s="750">
        <v>0</v>
      </c>
      <c r="F36" s="751"/>
      <c r="G36" s="747" t="s">
        <v>288</v>
      </c>
      <c r="H36" s="747"/>
      <c r="I36" s="747"/>
      <c r="J36" s="41"/>
      <c r="K36" s="752">
        <f>SUM(E151)</f>
        <v>0</v>
      </c>
      <c r="L36" s="749"/>
    </row>
    <row r="37" spans="1:70" x14ac:dyDescent="0.25">
      <c r="A37" s="742" t="s">
        <v>254</v>
      </c>
      <c r="B37" s="743"/>
      <c r="C37" s="744"/>
      <c r="D37" s="40"/>
      <c r="E37" s="745">
        <f>SUM(K120)</f>
        <v>0</v>
      </c>
      <c r="F37" s="746"/>
      <c r="G37" s="769" t="s">
        <v>287</v>
      </c>
      <c r="H37" s="743"/>
      <c r="I37" s="744"/>
      <c r="J37" s="41"/>
      <c r="K37" s="752">
        <f>SUM(E156)</f>
        <v>0</v>
      </c>
      <c r="L37" s="749"/>
    </row>
    <row r="38" spans="1:70" x14ac:dyDescent="0.25">
      <c r="A38" s="742" t="s">
        <v>68</v>
      </c>
      <c r="B38" s="743"/>
      <c r="C38" s="744"/>
      <c r="D38" s="40"/>
      <c r="E38" s="750">
        <v>0</v>
      </c>
      <c r="F38" s="751"/>
      <c r="G38" s="769" t="s">
        <v>289</v>
      </c>
      <c r="H38" s="743"/>
      <c r="I38" s="744"/>
      <c r="J38" s="41"/>
      <c r="K38" s="771">
        <f>SUM(E161)</f>
        <v>0</v>
      </c>
      <c r="L38" s="749"/>
      <c r="M38" s="171"/>
      <c r="N38" s="171"/>
      <c r="O38" s="171"/>
    </row>
    <row r="39" spans="1:70" x14ac:dyDescent="0.25">
      <c r="A39" s="753" t="s">
        <v>69</v>
      </c>
      <c r="B39" s="754"/>
      <c r="C39" s="754"/>
      <c r="D39" s="40" t="str">
        <f>REPT(A139,1)</f>
        <v/>
      </c>
      <c r="E39" s="756">
        <f>SUM(I139)</f>
        <v>0</v>
      </c>
      <c r="F39" s="756"/>
      <c r="G39" s="769" t="s">
        <v>255</v>
      </c>
      <c r="H39" s="743"/>
      <c r="I39" s="744"/>
      <c r="J39" s="41"/>
      <c r="K39" s="752">
        <f>SUM(G112)</f>
        <v>0</v>
      </c>
      <c r="L39" s="749"/>
    </row>
    <row r="40" spans="1:70" x14ac:dyDescent="0.25">
      <c r="A40" s="753" t="s">
        <v>69</v>
      </c>
      <c r="B40" s="754"/>
      <c r="C40" s="754"/>
      <c r="D40" s="40" t="str">
        <f>REPT(A140,1)</f>
        <v/>
      </c>
      <c r="E40" s="756">
        <f>SUM(I140)</f>
        <v>0</v>
      </c>
      <c r="F40" s="756"/>
      <c r="G40" s="769" t="s">
        <v>286</v>
      </c>
      <c r="H40" s="743"/>
      <c r="I40" s="744"/>
      <c r="J40" s="41"/>
      <c r="K40" s="770">
        <f>SUM(I120)</f>
        <v>0</v>
      </c>
      <c r="L40" s="749"/>
    </row>
    <row r="41" spans="1:70" x14ac:dyDescent="0.25">
      <c r="A41" s="753" t="s">
        <v>159</v>
      </c>
      <c r="B41" s="754"/>
      <c r="C41" s="754"/>
      <c r="D41" s="40"/>
      <c r="E41" s="772">
        <v>0</v>
      </c>
      <c r="F41" s="772"/>
      <c r="G41" s="769" t="s">
        <v>243</v>
      </c>
      <c r="H41" s="743"/>
      <c r="I41" s="744"/>
      <c r="J41" s="41"/>
      <c r="K41" s="773">
        <v>0</v>
      </c>
      <c r="L41" s="774"/>
    </row>
    <row r="42" spans="1:70" x14ac:dyDescent="0.25">
      <c r="A42" s="753" t="s">
        <v>157</v>
      </c>
      <c r="B42" s="754"/>
      <c r="C42" s="754"/>
      <c r="D42" s="40"/>
      <c r="E42" s="772">
        <v>0</v>
      </c>
      <c r="F42" s="772"/>
      <c r="G42" s="778"/>
      <c r="H42" s="779"/>
      <c r="I42" s="780"/>
      <c r="J42" s="41"/>
      <c r="K42" s="752"/>
      <c r="L42" s="749"/>
    </row>
    <row r="43" spans="1:70" x14ac:dyDescent="0.25">
      <c r="A43" s="742" t="s">
        <v>70</v>
      </c>
      <c r="B43" s="743"/>
      <c r="C43" s="744"/>
      <c r="D43" s="40"/>
      <c r="E43" s="772">
        <v>0</v>
      </c>
      <c r="F43" s="772"/>
      <c r="G43" s="769" t="s">
        <v>150</v>
      </c>
      <c r="H43" s="743"/>
      <c r="I43" s="744"/>
      <c r="J43" s="41"/>
      <c r="K43" s="773">
        <v>0</v>
      </c>
      <c r="L43" s="774"/>
    </row>
    <row r="44" spans="1:70" ht="9.75" customHeight="1" x14ac:dyDescent="0.25">
      <c r="A44" s="753"/>
      <c r="B44" s="754"/>
      <c r="C44" s="754"/>
      <c r="D44" s="4"/>
      <c r="E44" s="775"/>
      <c r="F44" s="775"/>
      <c r="G44" s="754"/>
      <c r="H44" s="754"/>
      <c r="I44" s="754"/>
      <c r="J44" s="5"/>
      <c r="K44" s="776"/>
      <c r="L44" s="777"/>
    </row>
    <row r="45" spans="1:70" s="3" customFormat="1" ht="12.75" x14ac:dyDescent="0.2">
      <c r="A45" s="706"/>
      <c r="B45" s="707"/>
      <c r="C45" s="707"/>
      <c r="D45" s="6"/>
      <c r="E45" s="775"/>
      <c r="F45" s="775"/>
      <c r="G45" s="707" t="s">
        <v>71</v>
      </c>
      <c r="H45" s="707"/>
      <c r="I45" s="707"/>
      <c r="J45" s="707"/>
      <c r="K45" s="781">
        <f>SUM(K32:L44)</f>
        <v>0</v>
      </c>
      <c r="L45" s="782"/>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row>
    <row r="46" spans="1:70" s="3" customFormat="1" ht="12.75" x14ac:dyDescent="0.2">
      <c r="A46" s="706"/>
      <c r="B46" s="707"/>
      <c r="C46" s="707"/>
      <c r="D46" s="6"/>
      <c r="E46" s="775"/>
      <c r="F46" s="775"/>
      <c r="G46" s="707" t="s">
        <v>72</v>
      </c>
      <c r="H46" s="707"/>
      <c r="I46" s="707"/>
      <c r="J46" s="707"/>
      <c r="K46" s="781">
        <f>E47-K45</f>
        <v>0</v>
      </c>
      <c r="L46" s="782"/>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row>
    <row r="47" spans="1:70" s="3" customFormat="1" ht="12.75" x14ac:dyDescent="0.2">
      <c r="A47" s="706" t="s">
        <v>73</v>
      </c>
      <c r="B47" s="707"/>
      <c r="C47" s="707"/>
      <c r="D47" s="707"/>
      <c r="E47" s="781">
        <f>SUM(E32:F46)</f>
        <v>0</v>
      </c>
      <c r="F47" s="781"/>
      <c r="G47" s="707" t="s">
        <v>74</v>
      </c>
      <c r="H47" s="707"/>
      <c r="I47" s="707"/>
      <c r="J47" s="707"/>
      <c r="K47" s="781">
        <f>SUM(K45:K46)</f>
        <v>0</v>
      </c>
      <c r="L47" s="782"/>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row>
    <row r="48" spans="1:70" ht="7.35" customHeight="1" x14ac:dyDescent="0.25">
      <c r="A48" s="783"/>
      <c r="B48" s="784"/>
      <c r="C48" s="784"/>
      <c r="D48" s="784"/>
      <c r="E48" s="784"/>
      <c r="F48" s="784"/>
      <c r="G48" s="784"/>
      <c r="H48" s="784"/>
      <c r="I48" s="784"/>
      <c r="J48" s="784"/>
      <c r="K48" s="784"/>
      <c r="L48" s="785"/>
    </row>
    <row r="49" spans="1:70" x14ac:dyDescent="0.25">
      <c r="A49" s="786" t="s">
        <v>75</v>
      </c>
      <c r="B49" s="787"/>
      <c r="C49" s="787"/>
      <c r="D49" s="787"/>
      <c r="E49" s="787"/>
      <c r="F49" s="788"/>
      <c r="G49" s="789" t="s">
        <v>76</v>
      </c>
      <c r="H49" s="787"/>
      <c r="I49" s="787"/>
      <c r="J49" s="787"/>
      <c r="K49" s="787"/>
      <c r="L49" s="790"/>
    </row>
    <row r="50" spans="1:70" x14ac:dyDescent="0.25">
      <c r="A50" s="753" t="s">
        <v>77</v>
      </c>
      <c r="B50" s="754"/>
      <c r="C50" s="754"/>
      <c r="D50" s="791">
        <v>0</v>
      </c>
      <c r="E50" s="792"/>
      <c r="F50" s="793"/>
      <c r="G50" s="754" t="s">
        <v>78</v>
      </c>
      <c r="H50" s="754"/>
      <c r="I50" s="754"/>
      <c r="J50" s="797">
        <v>0</v>
      </c>
      <c r="K50" s="798"/>
      <c r="L50" s="799"/>
    </row>
    <row r="51" spans="1:70" x14ac:dyDescent="0.25">
      <c r="A51" s="753" t="s">
        <v>79</v>
      </c>
      <c r="B51" s="754"/>
      <c r="C51" s="754"/>
      <c r="D51" s="791">
        <v>0</v>
      </c>
      <c r="E51" s="792"/>
      <c r="F51" s="793"/>
      <c r="G51" s="800" t="s">
        <v>80</v>
      </c>
      <c r="H51" s="754"/>
      <c r="I51" s="754"/>
      <c r="J51" s="794">
        <v>0</v>
      </c>
      <c r="K51" s="795"/>
      <c r="L51" s="796"/>
    </row>
    <row r="52" spans="1:70" x14ac:dyDescent="0.25">
      <c r="A52" s="753" t="s">
        <v>81</v>
      </c>
      <c r="B52" s="754"/>
      <c r="C52" s="754"/>
      <c r="D52" s="791">
        <v>0</v>
      </c>
      <c r="E52" s="792"/>
      <c r="F52" s="793"/>
      <c r="G52" s="754" t="s">
        <v>82</v>
      </c>
      <c r="H52" s="754"/>
      <c r="I52" s="754"/>
      <c r="J52" s="794">
        <v>0</v>
      </c>
      <c r="K52" s="795"/>
      <c r="L52" s="796"/>
    </row>
    <row r="53" spans="1:70" x14ac:dyDescent="0.25">
      <c r="A53" s="742" t="s">
        <v>273</v>
      </c>
      <c r="B53" s="743"/>
      <c r="C53" s="744"/>
      <c r="D53" s="791">
        <v>0</v>
      </c>
      <c r="E53" s="792"/>
      <c r="F53" s="793"/>
      <c r="G53" s="754" t="s">
        <v>84</v>
      </c>
      <c r="H53" s="754"/>
      <c r="I53" s="754"/>
      <c r="J53" s="794">
        <v>0</v>
      </c>
      <c r="K53" s="795"/>
      <c r="L53" s="796"/>
    </row>
    <row r="54" spans="1:70" x14ac:dyDescent="0.25">
      <c r="A54" s="753" t="s">
        <v>83</v>
      </c>
      <c r="B54" s="754"/>
      <c r="C54" s="754"/>
      <c r="D54" s="801">
        <f>SUM(J112)*12</f>
        <v>0</v>
      </c>
      <c r="E54" s="802"/>
      <c r="F54" s="803"/>
      <c r="G54" s="754" t="s">
        <v>85</v>
      </c>
      <c r="H54" s="754"/>
      <c r="I54" s="754"/>
      <c r="J54" s="797">
        <v>0</v>
      </c>
      <c r="K54" s="798"/>
      <c r="L54" s="799"/>
    </row>
    <row r="55" spans="1:70" x14ac:dyDescent="0.25">
      <c r="A55" s="804" t="s">
        <v>274</v>
      </c>
      <c r="B55" s="805"/>
      <c r="C55" s="806"/>
      <c r="D55" s="16"/>
      <c r="E55" s="813">
        <v>0</v>
      </c>
      <c r="F55" s="814"/>
      <c r="G55" s="815" t="s">
        <v>86</v>
      </c>
      <c r="H55" s="815"/>
      <c r="I55" s="815"/>
      <c r="J55" s="816">
        <f>SUM(H129+G136+G156+G161)</f>
        <v>0</v>
      </c>
      <c r="K55" s="817"/>
      <c r="L55" s="818"/>
    </row>
    <row r="56" spans="1:70" x14ac:dyDescent="0.25">
      <c r="A56" s="807"/>
      <c r="B56" s="808"/>
      <c r="C56" s="809"/>
      <c r="D56" s="16"/>
      <c r="E56" s="819">
        <v>0</v>
      </c>
      <c r="F56" s="819"/>
      <c r="G56" s="747" t="s">
        <v>87</v>
      </c>
      <c r="H56" s="747"/>
      <c r="I56" s="747"/>
      <c r="J56" s="797">
        <f>SUM(G151)</f>
        <v>0</v>
      </c>
      <c r="K56" s="798"/>
      <c r="L56" s="799"/>
    </row>
    <row r="57" spans="1:70" x14ac:dyDescent="0.25">
      <c r="A57" s="807"/>
      <c r="B57" s="808"/>
      <c r="C57" s="809"/>
      <c r="D57" s="16"/>
      <c r="E57" s="819">
        <v>0</v>
      </c>
      <c r="F57" s="819"/>
      <c r="G57" s="747"/>
      <c r="H57" s="747"/>
      <c r="I57" s="747"/>
      <c r="J57" s="797"/>
      <c r="K57" s="798"/>
      <c r="L57" s="799"/>
    </row>
    <row r="58" spans="1:70" x14ac:dyDescent="0.25">
      <c r="A58" s="807"/>
      <c r="B58" s="808"/>
      <c r="C58" s="809"/>
      <c r="D58" s="16"/>
      <c r="E58" s="819">
        <v>0</v>
      </c>
      <c r="F58" s="819"/>
      <c r="G58" s="769" t="s">
        <v>168</v>
      </c>
      <c r="H58" s="743"/>
      <c r="I58" s="744"/>
      <c r="J58" s="816">
        <f>SUM(D50+D51)*0.25/12</f>
        <v>0</v>
      </c>
      <c r="K58" s="817"/>
      <c r="L58" s="818"/>
    </row>
    <row r="59" spans="1:70" x14ac:dyDescent="0.25">
      <c r="A59" s="810"/>
      <c r="B59" s="811"/>
      <c r="C59" s="812"/>
      <c r="D59" s="16"/>
      <c r="E59" s="819">
        <v>0</v>
      </c>
      <c r="F59" s="819"/>
      <c r="G59" s="820" t="s">
        <v>88</v>
      </c>
      <c r="H59" s="820"/>
      <c r="I59" s="820"/>
      <c r="J59" s="821">
        <f>SUM(J50:L58)</f>
        <v>0</v>
      </c>
      <c r="K59" s="821"/>
      <c r="L59" s="822"/>
    </row>
    <row r="60" spans="1:70" x14ac:dyDescent="0.25">
      <c r="A60" s="706" t="s">
        <v>21</v>
      </c>
      <c r="B60" s="707"/>
      <c r="C60" s="707"/>
      <c r="D60" s="813">
        <f>SUM(D50:F59)</f>
        <v>0</v>
      </c>
      <c r="E60" s="823"/>
      <c r="F60" s="814"/>
      <c r="G60" s="820" t="s">
        <v>89</v>
      </c>
      <c r="H60" s="820"/>
      <c r="I60" s="820"/>
      <c r="J60" s="824">
        <f>SUM(J59*12)</f>
        <v>0</v>
      </c>
      <c r="K60" s="825"/>
      <c r="L60" s="826"/>
    </row>
    <row r="61" spans="1:70" s="17" customFormat="1" ht="7.35" customHeight="1" x14ac:dyDescent="0.25">
      <c r="A61" s="830"/>
      <c r="B61" s="831"/>
      <c r="C61" s="831"/>
      <c r="D61" s="831"/>
      <c r="E61" s="831"/>
      <c r="F61" s="831"/>
      <c r="G61" s="831"/>
      <c r="H61" s="831"/>
      <c r="I61" s="831"/>
      <c r="J61" s="831"/>
      <c r="K61" s="831"/>
      <c r="L61" s="832"/>
      <c r="M61" s="172"/>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row>
    <row r="62" spans="1:70" x14ac:dyDescent="0.25">
      <c r="A62" s="833" t="s">
        <v>90</v>
      </c>
      <c r="B62" s="834"/>
      <c r="C62" s="834"/>
      <c r="D62" s="834"/>
      <c r="E62" s="834"/>
      <c r="F62" s="834"/>
      <c r="G62" s="834"/>
      <c r="H62" s="834"/>
      <c r="I62" s="834"/>
      <c r="J62" s="834"/>
      <c r="K62" s="834"/>
      <c r="L62" s="835"/>
    </row>
    <row r="63" spans="1:70" x14ac:dyDescent="0.25">
      <c r="A63" s="836"/>
      <c r="B63" s="837"/>
      <c r="C63" s="837"/>
      <c r="D63" s="838"/>
      <c r="E63" s="838"/>
      <c r="F63" s="7" t="s">
        <v>91</v>
      </c>
      <c r="G63" s="839" t="s">
        <v>272</v>
      </c>
      <c r="H63" s="840"/>
      <c r="I63" s="840"/>
      <c r="J63" s="840"/>
      <c r="K63" s="840"/>
      <c r="L63" s="841"/>
    </row>
    <row r="64" spans="1:70" x14ac:dyDescent="0.25">
      <c r="A64" s="753" t="s">
        <v>92</v>
      </c>
      <c r="B64" s="754"/>
      <c r="C64" s="754"/>
      <c r="D64" s="455"/>
      <c r="E64" s="455"/>
      <c r="F64" s="22">
        <v>0</v>
      </c>
      <c r="G64" s="828"/>
      <c r="H64" s="606"/>
      <c r="I64" s="606"/>
      <c r="J64" s="606"/>
      <c r="K64" s="606"/>
      <c r="L64" s="829"/>
    </row>
    <row r="65" spans="1:70" x14ac:dyDescent="0.25">
      <c r="A65" s="827" t="s">
        <v>96</v>
      </c>
      <c r="B65" s="747"/>
      <c r="C65" s="747"/>
      <c r="D65" s="455"/>
      <c r="E65" s="455"/>
      <c r="F65" s="22">
        <v>0</v>
      </c>
      <c r="G65" s="828"/>
      <c r="H65" s="606"/>
      <c r="I65" s="606"/>
      <c r="J65" s="606"/>
      <c r="K65" s="606"/>
      <c r="L65" s="829"/>
    </row>
    <row r="66" spans="1:70" x14ac:dyDescent="0.25">
      <c r="A66" s="753" t="s">
        <v>93</v>
      </c>
      <c r="B66" s="754"/>
      <c r="C66" s="754"/>
      <c r="D66" s="455"/>
      <c r="E66" s="455"/>
      <c r="F66" s="22">
        <v>0</v>
      </c>
      <c r="G66" s="828"/>
      <c r="H66" s="606"/>
      <c r="I66" s="606"/>
      <c r="J66" s="606"/>
      <c r="K66" s="606"/>
      <c r="L66" s="829"/>
    </row>
    <row r="67" spans="1:70" x14ac:dyDescent="0.25">
      <c r="A67" s="827" t="s">
        <v>94</v>
      </c>
      <c r="B67" s="747"/>
      <c r="C67" s="747"/>
      <c r="D67" s="455"/>
      <c r="E67" s="455"/>
      <c r="F67" s="22">
        <v>0</v>
      </c>
      <c r="G67" s="828"/>
      <c r="H67" s="606"/>
      <c r="I67" s="606"/>
      <c r="J67" s="606"/>
      <c r="K67" s="606"/>
      <c r="L67" s="829"/>
    </row>
    <row r="68" spans="1:70" x14ac:dyDescent="0.25">
      <c r="A68" s="753" t="s">
        <v>373</v>
      </c>
      <c r="B68" s="754"/>
      <c r="C68" s="754"/>
      <c r="D68" s="455"/>
      <c r="E68" s="455"/>
      <c r="F68" s="22">
        <v>0</v>
      </c>
      <c r="G68" s="828"/>
      <c r="H68" s="606"/>
      <c r="I68" s="606"/>
      <c r="J68" s="606"/>
      <c r="K68" s="606"/>
      <c r="L68" s="829"/>
    </row>
    <row r="69" spans="1:70" x14ac:dyDescent="0.25">
      <c r="A69" s="842"/>
      <c r="B69" s="843"/>
      <c r="C69" s="843"/>
      <c r="D69" s="844" t="s">
        <v>161</v>
      </c>
      <c r="E69" s="844"/>
      <c r="F69" s="18">
        <f>SUM(F64:F68)</f>
        <v>0</v>
      </c>
      <c r="G69" s="845"/>
      <c r="H69" s="846"/>
      <c r="I69" s="846"/>
      <c r="J69" s="846"/>
      <c r="K69" s="846"/>
      <c r="L69" s="847"/>
    </row>
    <row r="70" spans="1:70" s="17" customFormat="1" ht="7.35" customHeight="1" x14ac:dyDescent="0.25">
      <c r="A70" s="830"/>
      <c r="B70" s="831"/>
      <c r="C70" s="831"/>
      <c r="D70" s="831"/>
      <c r="E70" s="831"/>
      <c r="F70" s="831"/>
      <c r="G70" s="848"/>
      <c r="H70" s="848"/>
      <c r="I70" s="848"/>
      <c r="J70" s="848"/>
      <c r="K70" s="848"/>
      <c r="L70" s="849"/>
      <c r="M70" s="172"/>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row>
    <row r="71" spans="1:70" x14ac:dyDescent="0.25">
      <c r="A71" s="833" t="s">
        <v>276</v>
      </c>
      <c r="B71" s="834"/>
      <c r="C71" s="834"/>
      <c r="D71" s="834"/>
      <c r="E71" s="834"/>
      <c r="F71" s="834"/>
      <c r="G71" s="834"/>
      <c r="H71" s="834"/>
      <c r="I71" s="834"/>
      <c r="J71" s="834"/>
      <c r="K71" s="834"/>
      <c r="L71" s="835"/>
    </row>
    <row r="72" spans="1:70" x14ac:dyDescent="0.25">
      <c r="A72" s="836"/>
      <c r="B72" s="837"/>
      <c r="C72" s="837"/>
      <c r="D72" s="838"/>
      <c r="E72" s="838"/>
      <c r="F72" s="7" t="s">
        <v>91</v>
      </c>
      <c r="G72" s="839" t="s">
        <v>278</v>
      </c>
      <c r="H72" s="840"/>
      <c r="I72" s="840"/>
      <c r="J72" s="840"/>
      <c r="K72" s="840"/>
      <c r="L72" s="841"/>
    </row>
    <row r="73" spans="1:70" x14ac:dyDescent="0.25">
      <c r="A73" s="856" t="s">
        <v>275</v>
      </c>
      <c r="B73" s="857"/>
      <c r="C73" s="857"/>
      <c r="D73" s="455"/>
      <c r="E73" s="455"/>
      <c r="F73" s="22">
        <v>0</v>
      </c>
      <c r="G73" s="828"/>
      <c r="H73" s="606"/>
      <c r="I73" s="606"/>
      <c r="J73" s="606"/>
      <c r="K73" s="606"/>
      <c r="L73" s="829"/>
    </row>
    <row r="74" spans="1:70" x14ac:dyDescent="0.25">
      <c r="A74" s="183"/>
      <c r="B74" s="42"/>
      <c r="C74" s="42"/>
      <c r="D74" s="844" t="s">
        <v>277</v>
      </c>
      <c r="E74" s="844"/>
      <c r="F74" s="18">
        <f>SUM(F69:F73)</f>
        <v>0</v>
      </c>
      <c r="G74" s="845"/>
      <c r="H74" s="846"/>
      <c r="I74" s="846"/>
      <c r="J74" s="846"/>
      <c r="K74" s="846"/>
      <c r="L74" s="847"/>
    </row>
    <row r="75" spans="1:70" ht="7.35" customHeight="1" x14ac:dyDescent="0.25">
      <c r="A75" s="858"/>
      <c r="B75" s="859"/>
      <c r="C75" s="859"/>
      <c r="D75" s="859"/>
      <c r="E75" s="859"/>
      <c r="F75" s="859"/>
      <c r="G75" s="859"/>
      <c r="H75" s="859"/>
      <c r="I75" s="859"/>
      <c r="J75" s="859"/>
      <c r="K75" s="859"/>
      <c r="L75" s="860"/>
    </row>
    <row r="76" spans="1:70" x14ac:dyDescent="0.25">
      <c r="A76" s="850" t="s">
        <v>250</v>
      </c>
      <c r="B76" s="851"/>
      <c r="C76" s="851"/>
      <c r="D76" s="851"/>
      <c r="E76" s="851"/>
      <c r="F76" s="851"/>
      <c r="G76" s="851"/>
      <c r="H76" s="851"/>
      <c r="I76" s="851"/>
      <c r="J76" s="851"/>
      <c r="K76" s="851"/>
      <c r="L76" s="852"/>
    </row>
    <row r="77" spans="1:70" x14ac:dyDescent="0.25">
      <c r="A77" s="853" t="s">
        <v>97</v>
      </c>
      <c r="B77" s="854"/>
      <c r="C77" s="854"/>
      <c r="D77" s="854" t="s">
        <v>98</v>
      </c>
      <c r="E77" s="854"/>
      <c r="F77" s="854" t="s">
        <v>99</v>
      </c>
      <c r="G77" s="854"/>
      <c r="H77" s="854"/>
      <c r="I77" s="854" t="s">
        <v>100</v>
      </c>
      <c r="J77" s="854"/>
      <c r="K77" s="854" t="s">
        <v>101</v>
      </c>
      <c r="L77" s="855"/>
    </row>
    <row r="78" spans="1:70" x14ac:dyDescent="0.25">
      <c r="A78" s="595"/>
      <c r="B78" s="606"/>
      <c r="C78" s="607"/>
      <c r="D78" s="623"/>
      <c r="E78" s="526"/>
      <c r="F78" s="586"/>
      <c r="G78" s="606"/>
      <c r="H78" s="607"/>
      <c r="I78" s="23"/>
      <c r="J78" s="23"/>
      <c r="K78" s="869">
        <v>0</v>
      </c>
      <c r="L78" s="870"/>
    </row>
    <row r="79" spans="1:70" x14ac:dyDescent="0.25">
      <c r="A79" s="595"/>
      <c r="B79" s="606"/>
      <c r="C79" s="607"/>
      <c r="D79" s="623"/>
      <c r="E79" s="526"/>
      <c r="F79" s="586"/>
      <c r="G79" s="606"/>
      <c r="H79" s="607"/>
      <c r="I79" s="23"/>
      <c r="J79" s="23"/>
      <c r="K79" s="869">
        <v>0</v>
      </c>
      <c r="L79" s="870"/>
    </row>
    <row r="80" spans="1:70" x14ac:dyDescent="0.25">
      <c r="A80" s="595"/>
      <c r="B80" s="606"/>
      <c r="C80" s="607"/>
      <c r="D80" s="861"/>
      <c r="E80" s="862"/>
      <c r="F80" s="586"/>
      <c r="G80" s="587"/>
      <c r="H80" s="588"/>
      <c r="I80" s="23"/>
      <c r="J80" s="23"/>
      <c r="K80" s="863">
        <v>0</v>
      </c>
      <c r="L80" s="864"/>
    </row>
    <row r="81" spans="1:12" x14ac:dyDescent="0.25">
      <c r="A81" s="865"/>
      <c r="B81" s="866"/>
      <c r="C81" s="866"/>
      <c r="D81" s="866"/>
      <c r="E81" s="866"/>
      <c r="F81" s="866"/>
      <c r="G81" s="866"/>
      <c r="H81" s="866"/>
      <c r="I81" s="866"/>
      <c r="J81" s="8" t="s">
        <v>102</v>
      </c>
      <c r="K81" s="867">
        <f>SUM(K78:L80)</f>
        <v>0</v>
      </c>
      <c r="L81" s="868"/>
    </row>
    <row r="82" spans="1:12" ht="7.35" customHeight="1" x14ac:dyDescent="0.25">
      <c r="A82" s="873"/>
      <c r="B82" s="874"/>
      <c r="C82" s="874"/>
      <c r="D82" s="874"/>
      <c r="E82" s="874"/>
      <c r="F82" s="874"/>
      <c r="G82" s="874"/>
      <c r="H82" s="874"/>
      <c r="I82" s="874"/>
      <c r="J82" s="874"/>
      <c r="K82" s="874"/>
      <c r="L82" s="875"/>
    </row>
    <row r="83" spans="1:12" x14ac:dyDescent="0.25">
      <c r="A83" s="850" t="s">
        <v>245</v>
      </c>
      <c r="B83" s="851"/>
      <c r="C83" s="851"/>
      <c r="D83" s="851"/>
      <c r="E83" s="851"/>
      <c r="F83" s="851"/>
      <c r="G83" s="851"/>
      <c r="H83" s="851"/>
      <c r="I83" s="851"/>
      <c r="J83" s="851"/>
      <c r="K83" s="851"/>
      <c r="L83" s="852"/>
    </row>
    <row r="84" spans="1:12" x14ac:dyDescent="0.25">
      <c r="A84" s="853" t="s">
        <v>97</v>
      </c>
      <c r="B84" s="854"/>
      <c r="C84" s="854"/>
      <c r="D84" s="854" t="s">
        <v>98</v>
      </c>
      <c r="E84" s="854"/>
      <c r="F84" s="854" t="s">
        <v>99</v>
      </c>
      <c r="G84" s="854"/>
      <c r="H84" s="854"/>
      <c r="I84" s="854" t="s">
        <v>100</v>
      </c>
      <c r="J84" s="854"/>
      <c r="K84" s="854" t="s">
        <v>101</v>
      </c>
      <c r="L84" s="855"/>
    </row>
    <row r="85" spans="1:12" x14ac:dyDescent="0.25">
      <c r="A85" s="595"/>
      <c r="B85" s="587"/>
      <c r="C85" s="588"/>
      <c r="D85" s="871"/>
      <c r="E85" s="872"/>
      <c r="F85" s="586"/>
      <c r="G85" s="587"/>
      <c r="H85" s="588"/>
      <c r="I85" s="23"/>
      <c r="J85" s="23"/>
      <c r="K85" s="863">
        <v>0</v>
      </c>
      <c r="L85" s="864"/>
    </row>
    <row r="86" spans="1:12" x14ac:dyDescent="0.25">
      <c r="A86" s="595"/>
      <c r="B86" s="587"/>
      <c r="C86" s="588"/>
      <c r="D86" s="623"/>
      <c r="E86" s="526"/>
      <c r="F86" s="586"/>
      <c r="G86" s="606"/>
      <c r="H86" s="607"/>
      <c r="I86" s="23"/>
      <c r="J86" s="23"/>
      <c r="K86" s="869">
        <v>0</v>
      </c>
      <c r="L86" s="870"/>
    </row>
    <row r="87" spans="1:12" x14ac:dyDescent="0.25">
      <c r="A87" s="595"/>
      <c r="B87" s="587"/>
      <c r="C87" s="588"/>
      <c r="D87" s="861"/>
      <c r="E87" s="862"/>
      <c r="F87" s="586"/>
      <c r="G87" s="587"/>
      <c r="H87" s="588"/>
      <c r="I87" s="23"/>
      <c r="J87" s="23"/>
      <c r="K87" s="863">
        <v>0</v>
      </c>
      <c r="L87" s="864"/>
    </row>
    <row r="88" spans="1:12" x14ac:dyDescent="0.25">
      <c r="A88" s="865"/>
      <c r="B88" s="866"/>
      <c r="C88" s="866"/>
      <c r="D88" s="866"/>
      <c r="E88" s="866"/>
      <c r="F88" s="866"/>
      <c r="G88" s="866"/>
      <c r="H88" s="866"/>
      <c r="I88" s="866"/>
      <c r="J88" s="8" t="s">
        <v>102</v>
      </c>
      <c r="K88" s="867">
        <f>SUM(K85:L87)</f>
        <v>0</v>
      </c>
      <c r="L88" s="868"/>
    </row>
    <row r="89" spans="1:12" ht="7.35" customHeight="1" x14ac:dyDescent="0.25">
      <c r="A89" s="876"/>
      <c r="B89" s="877"/>
      <c r="C89" s="877"/>
      <c r="D89" s="877"/>
      <c r="E89" s="877"/>
      <c r="F89" s="877"/>
      <c r="G89" s="877"/>
      <c r="H89" s="877"/>
      <c r="I89" s="877"/>
      <c r="J89" s="878"/>
      <c r="K89" s="878"/>
      <c r="L89" s="879"/>
    </row>
    <row r="90" spans="1:12" x14ac:dyDescent="0.25">
      <c r="A90" s="880" t="s">
        <v>244</v>
      </c>
      <c r="B90" s="881"/>
      <c r="C90" s="881"/>
      <c r="D90" s="881"/>
      <c r="E90" s="881"/>
      <c r="F90" s="881"/>
      <c r="G90" s="881"/>
      <c r="H90" s="881"/>
      <c r="I90" s="881"/>
      <c r="J90" s="881"/>
      <c r="K90" s="881"/>
      <c r="L90" s="882"/>
    </row>
    <row r="91" spans="1:12" x14ac:dyDescent="0.25">
      <c r="A91" s="184" t="s">
        <v>103</v>
      </c>
      <c r="B91" s="854" t="s">
        <v>104</v>
      </c>
      <c r="C91" s="854"/>
      <c r="D91" s="854"/>
      <c r="E91" s="854" t="s">
        <v>105</v>
      </c>
      <c r="F91" s="854"/>
      <c r="G91" s="854"/>
      <c r="H91" s="854" t="s">
        <v>100</v>
      </c>
      <c r="I91" s="854"/>
      <c r="J91" s="9" t="s">
        <v>106</v>
      </c>
      <c r="K91" s="854" t="s">
        <v>107</v>
      </c>
      <c r="L91" s="855"/>
    </row>
    <row r="92" spans="1:12" x14ac:dyDescent="0.25">
      <c r="A92" s="185"/>
      <c r="B92" s="883"/>
      <c r="C92" s="883"/>
      <c r="D92" s="883"/>
      <c r="E92" s="883"/>
      <c r="F92" s="883"/>
      <c r="G92" s="883"/>
      <c r="H92" s="23"/>
      <c r="I92" s="23"/>
      <c r="J92" s="26"/>
      <c r="K92" s="869">
        <v>0</v>
      </c>
      <c r="L92" s="870"/>
    </row>
    <row r="93" spans="1:12" x14ac:dyDescent="0.25">
      <c r="A93" s="185"/>
      <c r="B93" s="883"/>
      <c r="C93" s="883"/>
      <c r="D93" s="883"/>
      <c r="E93" s="883"/>
      <c r="F93" s="883"/>
      <c r="G93" s="883"/>
      <c r="H93" s="23"/>
      <c r="I93" s="23"/>
      <c r="J93" s="26"/>
      <c r="K93" s="869">
        <v>0</v>
      </c>
      <c r="L93" s="870"/>
    </row>
    <row r="94" spans="1:12" x14ac:dyDescent="0.25">
      <c r="A94" s="185"/>
      <c r="B94" s="883"/>
      <c r="C94" s="883"/>
      <c r="D94" s="883"/>
      <c r="E94" s="883"/>
      <c r="F94" s="883"/>
      <c r="G94" s="883"/>
      <c r="H94" s="23"/>
      <c r="I94" s="23"/>
      <c r="J94" s="26"/>
      <c r="K94" s="884">
        <v>0</v>
      </c>
      <c r="L94" s="885"/>
    </row>
    <row r="95" spans="1:12" x14ac:dyDescent="0.25">
      <c r="A95" s="886"/>
      <c r="B95" s="887"/>
      <c r="C95" s="887"/>
      <c r="D95" s="887"/>
      <c r="E95" s="887"/>
      <c r="F95" s="887"/>
      <c r="G95" s="887"/>
      <c r="H95" s="887"/>
      <c r="I95" s="888"/>
      <c r="J95" s="8" t="s">
        <v>102</v>
      </c>
      <c r="K95" s="867">
        <f>SUM(K92:L94)</f>
        <v>0</v>
      </c>
      <c r="L95" s="868"/>
    </row>
    <row r="96" spans="1:12" ht="7.35" customHeight="1" x14ac:dyDescent="0.25">
      <c r="A96" s="889"/>
      <c r="B96" s="890"/>
      <c r="C96" s="890"/>
      <c r="D96" s="890"/>
      <c r="E96" s="890"/>
      <c r="F96" s="890"/>
      <c r="G96" s="890"/>
      <c r="H96" s="890"/>
      <c r="I96" s="890"/>
      <c r="J96" s="890"/>
      <c r="K96" s="890"/>
      <c r="L96" s="891"/>
    </row>
    <row r="97" spans="1:18" x14ac:dyDescent="0.25">
      <c r="A97" s="894" t="s">
        <v>246</v>
      </c>
      <c r="B97" s="895"/>
      <c r="C97" s="895"/>
      <c r="D97" s="895"/>
      <c r="E97" s="895"/>
      <c r="F97" s="895"/>
      <c r="G97" s="895"/>
      <c r="H97" s="895"/>
      <c r="I97" s="895"/>
      <c r="J97" s="895"/>
      <c r="K97" s="895"/>
      <c r="L97" s="896"/>
    </row>
    <row r="98" spans="1:18" ht="36" customHeight="1" x14ac:dyDescent="0.25">
      <c r="A98" s="897" t="s">
        <v>108</v>
      </c>
      <c r="B98" s="898"/>
      <c r="C98" s="899"/>
      <c r="D98" s="900" t="s">
        <v>256</v>
      </c>
      <c r="E98" s="901"/>
      <c r="F98" s="901"/>
      <c r="G98" s="35" t="s">
        <v>374</v>
      </c>
      <c r="H98" s="902" t="s">
        <v>109</v>
      </c>
      <c r="I98" s="902"/>
      <c r="J98" s="135" t="s">
        <v>110</v>
      </c>
      <c r="K98" s="903" t="s">
        <v>154</v>
      </c>
      <c r="L98" s="904"/>
    </row>
    <row r="99" spans="1:18" x14ac:dyDescent="0.25">
      <c r="A99" s="905"/>
      <c r="B99" s="906"/>
      <c r="C99" s="907"/>
      <c r="D99" s="125"/>
      <c r="E99" s="623"/>
      <c r="F99" s="526"/>
      <c r="G99" s="122"/>
      <c r="H99" s="869">
        <v>0</v>
      </c>
      <c r="I99" s="869"/>
      <c r="J99" s="24"/>
      <c r="K99" s="908">
        <v>0</v>
      </c>
      <c r="L99" s="909"/>
      <c r="O99" s="138" t="s">
        <v>232</v>
      </c>
      <c r="P99" s="138" t="s">
        <v>233</v>
      </c>
      <c r="Q99" s="138" t="s">
        <v>234</v>
      </c>
    </row>
    <row r="100" spans="1:18" x14ac:dyDescent="0.25">
      <c r="A100" s="892"/>
      <c r="B100" s="893"/>
      <c r="C100" s="872"/>
      <c r="D100" s="122"/>
      <c r="E100" s="623"/>
      <c r="F100" s="526"/>
      <c r="G100" s="122"/>
      <c r="H100" s="869">
        <v>0</v>
      </c>
      <c r="I100" s="869"/>
      <c r="J100" s="24"/>
      <c r="K100" s="869">
        <v>0</v>
      </c>
      <c r="L100" s="870"/>
      <c r="O100" s="138" t="s">
        <v>235</v>
      </c>
      <c r="P100" s="138" t="s">
        <v>236</v>
      </c>
      <c r="Q100" s="138" t="s">
        <v>237</v>
      </c>
      <c r="R100" s="138" t="s">
        <v>238</v>
      </c>
    </row>
    <row r="101" spans="1:18" x14ac:dyDescent="0.25">
      <c r="A101" s="892"/>
      <c r="B101" s="893"/>
      <c r="C101" s="872"/>
      <c r="D101" s="122"/>
      <c r="E101" s="623"/>
      <c r="F101" s="526"/>
      <c r="G101" s="122"/>
      <c r="H101" s="869">
        <v>0</v>
      </c>
      <c r="I101" s="869"/>
      <c r="J101" s="24"/>
      <c r="K101" s="869">
        <v>0</v>
      </c>
      <c r="L101" s="870"/>
    </row>
    <row r="102" spans="1:18" x14ac:dyDescent="0.25">
      <c r="A102" s="892"/>
      <c r="B102" s="893"/>
      <c r="C102" s="872"/>
      <c r="D102" s="122"/>
      <c r="E102" s="623"/>
      <c r="F102" s="526"/>
      <c r="G102" s="122"/>
      <c r="H102" s="869">
        <v>0</v>
      </c>
      <c r="I102" s="869"/>
      <c r="J102" s="24"/>
      <c r="K102" s="869">
        <v>0</v>
      </c>
      <c r="L102" s="870"/>
    </row>
    <row r="103" spans="1:18" x14ac:dyDescent="0.25">
      <c r="A103" s="730"/>
      <c r="B103" s="733"/>
      <c r="C103" s="731"/>
      <c r="D103" s="137"/>
      <c r="E103" s="704"/>
      <c r="F103" s="913"/>
      <c r="G103" s="137"/>
      <c r="H103" s="869">
        <v>0</v>
      </c>
      <c r="I103" s="869"/>
      <c r="J103" s="24"/>
      <c r="K103" s="884">
        <v>0</v>
      </c>
      <c r="L103" s="885"/>
    </row>
    <row r="104" spans="1:18" x14ac:dyDescent="0.25">
      <c r="A104" s="886"/>
      <c r="B104" s="887"/>
      <c r="C104" s="887"/>
      <c r="D104" s="887"/>
      <c r="E104" s="887"/>
      <c r="F104" s="887"/>
      <c r="G104" s="888"/>
      <c r="H104" s="910">
        <f>SUM(H99:I103)</f>
        <v>0</v>
      </c>
      <c r="I104" s="910"/>
      <c r="J104" s="8" t="s">
        <v>102</v>
      </c>
      <c r="K104" s="867">
        <f>SUM(K99:L103)</f>
        <v>0</v>
      </c>
      <c r="L104" s="868"/>
    </row>
    <row r="105" spans="1:18" x14ac:dyDescent="0.25">
      <c r="A105" s="511"/>
      <c r="B105" s="512"/>
      <c r="C105" s="512"/>
      <c r="D105" s="512"/>
      <c r="E105" s="512"/>
      <c r="F105" s="512"/>
      <c r="G105" s="512"/>
      <c r="H105" s="512"/>
      <c r="I105" s="512"/>
      <c r="J105" s="512"/>
      <c r="K105" s="512"/>
      <c r="L105" s="513"/>
    </row>
    <row r="106" spans="1:18" ht="36" x14ac:dyDescent="0.25">
      <c r="A106" s="897" t="s">
        <v>111</v>
      </c>
      <c r="B106" s="898"/>
      <c r="C106" s="899"/>
      <c r="D106" s="911" t="s">
        <v>112</v>
      </c>
      <c r="E106" s="898"/>
      <c r="F106" s="899"/>
      <c r="G106" s="902" t="s">
        <v>113</v>
      </c>
      <c r="H106" s="902"/>
      <c r="I106" s="11" t="s">
        <v>114</v>
      </c>
      <c r="J106" s="912" t="s">
        <v>115</v>
      </c>
      <c r="K106" s="912"/>
      <c r="L106" s="186" t="s">
        <v>116</v>
      </c>
    </row>
    <row r="107" spans="1:18" x14ac:dyDescent="0.25">
      <c r="A107" s="915"/>
      <c r="B107" s="916"/>
      <c r="C107" s="916"/>
      <c r="D107" s="917"/>
      <c r="E107" s="883"/>
      <c r="F107" s="883"/>
      <c r="G107" s="869">
        <v>0</v>
      </c>
      <c r="H107" s="869"/>
      <c r="I107" s="25">
        <v>0</v>
      </c>
      <c r="J107" s="528">
        <v>0</v>
      </c>
      <c r="K107" s="528"/>
      <c r="L107" s="187"/>
    </row>
    <row r="108" spans="1:18" x14ac:dyDescent="0.25">
      <c r="A108" s="918"/>
      <c r="B108" s="883"/>
      <c r="C108" s="883"/>
      <c r="D108" s="917"/>
      <c r="E108" s="883"/>
      <c r="F108" s="883"/>
      <c r="G108" s="869">
        <v>0</v>
      </c>
      <c r="H108" s="869"/>
      <c r="I108" s="25">
        <v>0</v>
      </c>
      <c r="J108" s="528">
        <v>0</v>
      </c>
      <c r="K108" s="528"/>
      <c r="L108" s="187"/>
    </row>
    <row r="109" spans="1:18" x14ac:dyDescent="0.25">
      <c r="A109" s="914"/>
      <c r="B109" s="883"/>
      <c r="C109" s="883"/>
      <c r="D109" s="883"/>
      <c r="E109" s="883"/>
      <c r="F109" s="883"/>
      <c r="G109" s="869">
        <v>0</v>
      </c>
      <c r="H109" s="869"/>
      <c r="I109" s="25">
        <v>0</v>
      </c>
      <c r="J109" s="528">
        <v>0</v>
      </c>
      <c r="K109" s="528"/>
      <c r="L109" s="188"/>
    </row>
    <row r="110" spans="1:18" x14ac:dyDescent="0.25">
      <c r="A110" s="914"/>
      <c r="B110" s="883"/>
      <c r="C110" s="883"/>
      <c r="D110" s="883"/>
      <c r="E110" s="883"/>
      <c r="F110" s="883"/>
      <c r="G110" s="869">
        <v>0</v>
      </c>
      <c r="H110" s="869"/>
      <c r="I110" s="25">
        <v>0</v>
      </c>
      <c r="J110" s="528">
        <v>0</v>
      </c>
      <c r="K110" s="528"/>
      <c r="L110" s="188"/>
    </row>
    <row r="111" spans="1:18" x14ac:dyDescent="0.25">
      <c r="A111" s="914"/>
      <c r="B111" s="883"/>
      <c r="C111" s="883"/>
      <c r="D111" s="883"/>
      <c r="E111" s="883"/>
      <c r="F111" s="883"/>
      <c r="G111" s="884">
        <v>0</v>
      </c>
      <c r="H111" s="884"/>
      <c r="I111" s="25">
        <v>0</v>
      </c>
      <c r="J111" s="528">
        <v>0</v>
      </c>
      <c r="K111" s="528"/>
      <c r="L111" s="188"/>
    </row>
    <row r="112" spans="1:18" x14ac:dyDescent="0.25">
      <c r="A112" s="919"/>
      <c r="B112" s="920"/>
      <c r="C112" s="920"/>
      <c r="D112" s="920"/>
      <c r="E112" s="921"/>
      <c r="F112" s="8" t="s">
        <v>102</v>
      </c>
      <c r="G112" s="922">
        <f>SUM(G107:H111)</f>
        <v>0</v>
      </c>
      <c r="H112" s="923"/>
      <c r="I112" s="38">
        <f>SUM(I107:I111)</f>
        <v>0</v>
      </c>
      <c r="J112" s="910">
        <f>SUM(J107:K111)</f>
        <v>0</v>
      </c>
      <c r="K112" s="910"/>
      <c r="L112" s="189"/>
    </row>
    <row r="113" spans="1:16" ht="7.35" customHeight="1" x14ac:dyDescent="0.25">
      <c r="A113" s="889"/>
      <c r="B113" s="890"/>
      <c r="C113" s="890"/>
      <c r="D113" s="890"/>
      <c r="E113" s="890"/>
      <c r="F113" s="890"/>
      <c r="G113" s="890"/>
      <c r="H113" s="890"/>
      <c r="I113" s="890"/>
      <c r="J113" s="890"/>
      <c r="K113" s="890"/>
      <c r="L113" s="891"/>
    </row>
    <row r="114" spans="1:16" x14ac:dyDescent="0.25">
      <c r="A114" s="535" t="s">
        <v>247</v>
      </c>
      <c r="B114" s="536"/>
      <c r="C114" s="536"/>
      <c r="D114" s="536"/>
      <c r="E114" s="895"/>
      <c r="F114" s="895"/>
      <c r="G114" s="895"/>
      <c r="H114" s="895"/>
      <c r="I114" s="895"/>
      <c r="J114" s="895"/>
      <c r="K114" s="895"/>
      <c r="L114" s="896"/>
      <c r="M114" s="173"/>
    </row>
    <row r="115" spans="1:16" x14ac:dyDescent="0.25">
      <c r="A115" s="853" t="s">
        <v>117</v>
      </c>
      <c r="B115" s="854"/>
      <c r="C115" s="854"/>
      <c r="D115" s="128" t="s">
        <v>118</v>
      </c>
      <c r="E115" s="854" t="s">
        <v>119</v>
      </c>
      <c r="F115" s="854"/>
      <c r="G115" s="854" t="s">
        <v>120</v>
      </c>
      <c r="H115" s="854"/>
      <c r="I115" s="854" t="s">
        <v>121</v>
      </c>
      <c r="J115" s="854"/>
      <c r="K115" s="854" t="s">
        <v>122</v>
      </c>
      <c r="L115" s="855"/>
    </row>
    <row r="116" spans="1:16" x14ac:dyDescent="0.25">
      <c r="A116" s="924"/>
      <c r="B116" s="925"/>
      <c r="C116" s="926"/>
      <c r="D116" s="58"/>
      <c r="E116" s="623"/>
      <c r="F116" s="526"/>
      <c r="G116" s="869">
        <v>0</v>
      </c>
      <c r="H116" s="869"/>
      <c r="I116" s="869">
        <v>0</v>
      </c>
      <c r="J116" s="869"/>
      <c r="K116" s="869">
        <v>0</v>
      </c>
      <c r="L116" s="870"/>
    </row>
    <row r="117" spans="1:16" x14ac:dyDescent="0.25">
      <c r="A117" s="927"/>
      <c r="B117" s="928"/>
      <c r="C117" s="929"/>
      <c r="D117" s="136"/>
      <c r="E117" s="623"/>
      <c r="F117" s="526"/>
      <c r="G117" s="869">
        <v>0</v>
      </c>
      <c r="H117" s="869"/>
      <c r="I117" s="869">
        <v>0</v>
      </c>
      <c r="J117" s="869"/>
      <c r="K117" s="869">
        <v>0</v>
      </c>
      <c r="L117" s="870"/>
    </row>
    <row r="118" spans="1:16" x14ac:dyDescent="0.25">
      <c r="A118" s="927"/>
      <c r="B118" s="928"/>
      <c r="C118" s="929"/>
      <c r="D118" s="134"/>
      <c r="E118" s="526"/>
      <c r="F118" s="526"/>
      <c r="G118" s="869">
        <v>0</v>
      </c>
      <c r="H118" s="869"/>
      <c r="I118" s="869">
        <v>0</v>
      </c>
      <c r="J118" s="869"/>
      <c r="K118" s="869">
        <v>0</v>
      </c>
      <c r="L118" s="870"/>
    </row>
    <row r="119" spans="1:16" x14ac:dyDescent="0.25">
      <c r="A119" s="927"/>
      <c r="B119" s="928"/>
      <c r="C119" s="929"/>
      <c r="D119" s="134"/>
      <c r="E119" s="526"/>
      <c r="F119" s="526"/>
      <c r="G119" s="869">
        <v>0</v>
      </c>
      <c r="H119" s="869"/>
      <c r="I119" s="869">
        <v>0</v>
      </c>
      <c r="J119" s="869"/>
      <c r="K119" s="884">
        <v>0</v>
      </c>
      <c r="L119" s="885"/>
    </row>
    <row r="120" spans="1:16" x14ac:dyDescent="0.25">
      <c r="A120" s="886"/>
      <c r="B120" s="887"/>
      <c r="C120" s="887"/>
      <c r="D120" s="887"/>
      <c r="E120" s="888"/>
      <c r="F120" s="10" t="s">
        <v>102</v>
      </c>
      <c r="G120" s="910">
        <f>SUM(G116:H119)</f>
        <v>0</v>
      </c>
      <c r="H120" s="910"/>
      <c r="I120" s="910">
        <f>SUM(I116:J119)</f>
        <v>0</v>
      </c>
      <c r="J120" s="867"/>
      <c r="K120" s="867">
        <f>SUM(K116:L119)</f>
        <v>0</v>
      </c>
      <c r="L120" s="868"/>
    </row>
    <row r="121" spans="1:16" ht="7.35" customHeight="1" x14ac:dyDescent="0.25">
      <c r="A121" s="933"/>
      <c r="B121" s="934"/>
      <c r="C121" s="934"/>
      <c r="D121" s="934"/>
      <c r="E121" s="934"/>
      <c r="F121" s="934"/>
      <c r="G121" s="934"/>
      <c r="H121" s="934"/>
      <c r="I121" s="934"/>
      <c r="J121" s="934"/>
      <c r="K121" s="934"/>
      <c r="L121" s="935"/>
    </row>
    <row r="122" spans="1:16" x14ac:dyDescent="0.25">
      <c r="A122" s="894" t="s">
        <v>248</v>
      </c>
      <c r="B122" s="895"/>
      <c r="C122" s="895"/>
      <c r="D122" s="895"/>
      <c r="E122" s="895"/>
      <c r="F122" s="895"/>
      <c r="G122" s="895"/>
      <c r="H122" s="895"/>
      <c r="I122" s="895"/>
      <c r="J122" s="895"/>
      <c r="K122" s="895"/>
      <c r="L122" s="896"/>
      <c r="M122" s="173"/>
    </row>
    <row r="123" spans="1:16" ht="36" customHeight="1" x14ac:dyDescent="0.25">
      <c r="A123" s="930" t="s">
        <v>123</v>
      </c>
      <c r="B123" s="901"/>
      <c r="C123" s="901"/>
      <c r="D123" s="931"/>
      <c r="E123" s="133" t="s">
        <v>124</v>
      </c>
      <c r="F123" s="932" t="s">
        <v>125</v>
      </c>
      <c r="G123" s="932"/>
      <c r="H123" s="932" t="s">
        <v>126</v>
      </c>
      <c r="I123" s="932"/>
      <c r="J123" s="932" t="s">
        <v>101</v>
      </c>
      <c r="K123" s="932"/>
      <c r="L123" s="190" t="s">
        <v>127</v>
      </c>
    </row>
    <row r="124" spans="1:16" x14ac:dyDescent="0.25">
      <c r="A124" s="191"/>
      <c r="B124" s="56"/>
      <c r="C124" s="56"/>
      <c r="D124" s="37"/>
      <c r="E124" s="21"/>
      <c r="F124" s="908">
        <v>0</v>
      </c>
      <c r="G124" s="908"/>
      <c r="H124" s="869">
        <v>0</v>
      </c>
      <c r="I124" s="869"/>
      <c r="J124" s="908">
        <v>0</v>
      </c>
      <c r="K124" s="908"/>
      <c r="L124" s="192"/>
      <c r="O124" s="138" t="s">
        <v>239</v>
      </c>
      <c r="P124" s="138" t="s">
        <v>240</v>
      </c>
    </row>
    <row r="125" spans="1:16" x14ac:dyDescent="0.25">
      <c r="A125" s="191"/>
      <c r="B125" s="56"/>
      <c r="C125" s="56"/>
      <c r="D125" s="36"/>
      <c r="E125" s="125"/>
      <c r="F125" s="869">
        <v>0</v>
      </c>
      <c r="G125" s="869"/>
      <c r="H125" s="869">
        <v>0</v>
      </c>
      <c r="I125" s="869"/>
      <c r="J125" s="869">
        <v>0</v>
      </c>
      <c r="K125" s="869"/>
      <c r="L125" s="192"/>
    </row>
    <row r="126" spans="1:16" x14ac:dyDescent="0.25">
      <c r="A126" s="191"/>
      <c r="B126" s="56"/>
      <c r="C126" s="56"/>
      <c r="D126" s="36"/>
      <c r="E126" s="125"/>
      <c r="F126" s="869">
        <v>0</v>
      </c>
      <c r="G126" s="869"/>
      <c r="H126" s="869">
        <v>0</v>
      </c>
      <c r="I126" s="869"/>
      <c r="J126" s="869">
        <v>0</v>
      </c>
      <c r="K126" s="869"/>
      <c r="L126" s="192"/>
    </row>
    <row r="127" spans="1:16" x14ac:dyDescent="0.25">
      <c r="A127" s="191"/>
      <c r="B127" s="56"/>
      <c r="C127" s="56"/>
      <c r="D127" s="36"/>
      <c r="E127" s="125"/>
      <c r="F127" s="869">
        <v>0</v>
      </c>
      <c r="G127" s="869"/>
      <c r="H127" s="869">
        <v>0</v>
      </c>
      <c r="I127" s="869"/>
      <c r="J127" s="869">
        <v>0</v>
      </c>
      <c r="K127" s="869"/>
      <c r="L127" s="192"/>
    </row>
    <row r="128" spans="1:16" x14ac:dyDescent="0.25">
      <c r="A128" s="191"/>
      <c r="B128" s="56"/>
      <c r="C128" s="56"/>
      <c r="D128" s="36"/>
      <c r="E128" s="125"/>
      <c r="F128" s="869">
        <v>0</v>
      </c>
      <c r="G128" s="869"/>
      <c r="H128" s="869">
        <v>0</v>
      </c>
      <c r="I128" s="869"/>
      <c r="J128" s="884">
        <v>0</v>
      </c>
      <c r="K128" s="884"/>
      <c r="L128" s="192"/>
    </row>
    <row r="129" spans="1:13" x14ac:dyDescent="0.25">
      <c r="A129" s="936"/>
      <c r="B129" s="937"/>
      <c r="C129" s="937"/>
      <c r="D129" s="937"/>
      <c r="E129" s="937"/>
      <c r="F129" s="938"/>
      <c r="G129" s="10" t="s">
        <v>102</v>
      </c>
      <c r="H129" s="910">
        <f>SUM(H124:I128)</f>
        <v>0</v>
      </c>
      <c r="I129" s="867"/>
      <c r="J129" s="867">
        <f>SUM(J124:K128)</f>
        <v>0</v>
      </c>
      <c r="K129" s="939"/>
      <c r="L129" s="193"/>
    </row>
    <row r="130" spans="1:13" ht="7.35" customHeight="1" x14ac:dyDescent="0.25">
      <c r="A130" s="889"/>
      <c r="B130" s="890"/>
      <c r="C130" s="890"/>
      <c r="D130" s="890"/>
      <c r="E130" s="890"/>
      <c r="F130" s="890"/>
      <c r="G130" s="890"/>
      <c r="H130" s="890"/>
      <c r="I130" s="890"/>
      <c r="J130" s="890"/>
      <c r="K130" s="890"/>
      <c r="L130" s="891"/>
    </row>
    <row r="131" spans="1:13" x14ac:dyDescent="0.25">
      <c r="A131" s="894" t="s">
        <v>249</v>
      </c>
      <c r="B131" s="895"/>
      <c r="C131" s="895"/>
      <c r="D131" s="895"/>
      <c r="E131" s="895"/>
      <c r="F131" s="895"/>
      <c r="G131" s="895"/>
      <c r="H131" s="895"/>
      <c r="I131" s="895"/>
      <c r="J131" s="895"/>
      <c r="K131" s="895"/>
      <c r="L131" s="896"/>
      <c r="M131" s="173"/>
    </row>
    <row r="132" spans="1:13" ht="38.25" customHeight="1" x14ac:dyDescent="0.25">
      <c r="A132" s="940" t="s">
        <v>123</v>
      </c>
      <c r="B132" s="941"/>
      <c r="C132" s="941"/>
      <c r="D132" s="942"/>
      <c r="E132" s="943" t="s">
        <v>101</v>
      </c>
      <c r="F132" s="943"/>
      <c r="G132" s="943" t="s">
        <v>155</v>
      </c>
      <c r="H132" s="943"/>
      <c r="I132" s="131" t="s">
        <v>160</v>
      </c>
      <c r="J132" s="943" t="s">
        <v>158</v>
      </c>
      <c r="K132" s="943"/>
      <c r="L132" s="194" t="s">
        <v>375</v>
      </c>
    </row>
    <row r="133" spans="1:13" x14ac:dyDescent="0.25">
      <c r="A133" s="944" t="s">
        <v>156</v>
      </c>
      <c r="B133" s="945"/>
      <c r="C133" s="945"/>
      <c r="D133" s="945"/>
      <c r="E133" s="945"/>
      <c r="F133" s="945"/>
      <c r="G133" s="945"/>
      <c r="H133" s="945"/>
      <c r="I133" s="945"/>
      <c r="J133" s="945"/>
      <c r="K133" s="945"/>
      <c r="L133" s="946"/>
    </row>
    <row r="134" spans="1:13" x14ac:dyDescent="0.25">
      <c r="A134" s="927"/>
      <c r="B134" s="928"/>
      <c r="C134" s="929"/>
      <c r="D134" s="43">
        <v>0</v>
      </c>
      <c r="E134" s="947">
        <v>0</v>
      </c>
      <c r="F134" s="947"/>
      <c r="G134" s="948">
        <v>0</v>
      </c>
      <c r="H134" s="948"/>
      <c r="I134" s="44"/>
      <c r="J134" s="949"/>
      <c r="K134" s="950"/>
      <c r="L134" s="195"/>
    </row>
    <row r="135" spans="1:13" x14ac:dyDescent="0.25">
      <c r="A135" s="927"/>
      <c r="B135" s="928"/>
      <c r="C135" s="929"/>
      <c r="D135" s="27">
        <v>0</v>
      </c>
      <c r="E135" s="951">
        <v>0</v>
      </c>
      <c r="F135" s="951"/>
      <c r="G135" s="952">
        <v>0</v>
      </c>
      <c r="H135" s="952"/>
      <c r="I135" s="29"/>
      <c r="J135" s="953"/>
      <c r="K135" s="954"/>
      <c r="L135" s="196"/>
    </row>
    <row r="136" spans="1:13" x14ac:dyDescent="0.25">
      <c r="A136" s="957"/>
      <c r="B136" s="958"/>
      <c r="C136" s="959"/>
      <c r="D136" s="19" t="s">
        <v>102</v>
      </c>
      <c r="E136" s="964">
        <f>SUM(E125:F135)</f>
        <v>0</v>
      </c>
      <c r="F136" s="964"/>
      <c r="G136" s="964">
        <f>SUM(G134:H135)</f>
        <v>0</v>
      </c>
      <c r="H136" s="965"/>
      <c r="I136" s="961"/>
      <c r="J136" s="962"/>
      <c r="K136" s="962"/>
      <c r="L136" s="963"/>
    </row>
    <row r="137" spans="1:13" x14ac:dyDescent="0.25">
      <c r="A137" s="511"/>
      <c r="B137" s="512"/>
      <c r="C137" s="512"/>
      <c r="D137" s="512"/>
      <c r="E137" s="512"/>
      <c r="F137" s="512"/>
      <c r="G137" s="512"/>
      <c r="H137" s="512"/>
      <c r="I137" s="512"/>
      <c r="J137" s="512"/>
      <c r="K137" s="512"/>
      <c r="L137" s="513"/>
    </row>
    <row r="138" spans="1:13" x14ac:dyDescent="0.25">
      <c r="A138" s="197" t="s">
        <v>162</v>
      </c>
      <c r="B138" s="57"/>
      <c r="C138" s="57"/>
      <c r="D138" s="57"/>
      <c r="E138" s="57"/>
      <c r="F138" s="57"/>
      <c r="G138" s="57"/>
      <c r="H138" s="57"/>
      <c r="I138" s="57"/>
      <c r="J138" s="57"/>
      <c r="K138" s="57"/>
      <c r="L138" s="198"/>
    </row>
    <row r="139" spans="1:13" x14ac:dyDescent="0.25">
      <c r="A139" s="927"/>
      <c r="B139" s="928"/>
      <c r="C139" s="929"/>
      <c r="D139" s="43">
        <v>0</v>
      </c>
      <c r="E139" s="947">
        <v>0</v>
      </c>
      <c r="F139" s="947"/>
      <c r="G139" s="948">
        <v>0</v>
      </c>
      <c r="H139" s="948"/>
      <c r="I139" s="45">
        <v>0</v>
      </c>
      <c r="J139" s="949"/>
      <c r="K139" s="950"/>
      <c r="L139" s="195"/>
    </row>
    <row r="140" spans="1:13" x14ac:dyDescent="0.25">
      <c r="A140" s="927"/>
      <c r="B140" s="928"/>
      <c r="C140" s="929"/>
      <c r="D140" s="31">
        <v>0</v>
      </c>
      <c r="E140" s="951">
        <v>0</v>
      </c>
      <c r="F140" s="951"/>
      <c r="G140" s="952">
        <v>0</v>
      </c>
      <c r="H140" s="952"/>
      <c r="I140" s="30">
        <v>0</v>
      </c>
      <c r="J140" s="955"/>
      <c r="K140" s="956"/>
      <c r="L140" s="199"/>
    </row>
    <row r="141" spans="1:13" x14ac:dyDescent="0.25">
      <c r="A141" s="957"/>
      <c r="B141" s="958"/>
      <c r="C141" s="959"/>
      <c r="D141" s="19" t="s">
        <v>102</v>
      </c>
      <c r="E141" s="960">
        <f>SUM(E139:F140)</f>
        <v>0</v>
      </c>
      <c r="F141" s="960"/>
      <c r="G141" s="960">
        <f>SUM(G139:H140)</f>
        <v>0</v>
      </c>
      <c r="H141" s="960"/>
      <c r="I141" s="20">
        <f>SUM(I139:I140)</f>
        <v>0</v>
      </c>
      <c r="J141" s="961"/>
      <c r="K141" s="962"/>
      <c r="L141" s="963"/>
    </row>
    <row r="142" spans="1:13" x14ac:dyDescent="0.25">
      <c r="A142" s="210"/>
      <c r="B142" s="211"/>
      <c r="C142" s="211"/>
      <c r="D142" s="211"/>
      <c r="E142" s="211"/>
      <c r="F142" s="211"/>
      <c r="G142" s="211"/>
      <c r="H142" s="211"/>
      <c r="I142" s="211"/>
      <c r="J142" s="211"/>
      <c r="K142" s="211"/>
      <c r="L142" s="212"/>
    </row>
    <row r="143" spans="1:13" x14ac:dyDescent="0.25">
      <c r="A143" s="966" t="s">
        <v>153</v>
      </c>
      <c r="B143" s="967"/>
      <c r="C143" s="967"/>
      <c r="D143" s="967"/>
      <c r="E143" s="967"/>
      <c r="F143" s="967"/>
      <c r="G143" s="967"/>
      <c r="H143" s="967"/>
      <c r="I143" s="967"/>
      <c r="J143" s="967"/>
      <c r="K143" s="967"/>
      <c r="L143" s="968"/>
      <c r="M143" s="174"/>
    </row>
    <row r="144" spans="1:13" x14ac:dyDescent="0.25">
      <c r="A144" s="927"/>
      <c r="B144" s="928"/>
      <c r="C144" s="929"/>
      <c r="D144" s="43">
        <v>0</v>
      </c>
      <c r="E144" s="947">
        <v>0</v>
      </c>
      <c r="F144" s="947"/>
      <c r="G144" s="948">
        <v>0</v>
      </c>
      <c r="H144" s="948"/>
      <c r="I144" s="969"/>
      <c r="J144" s="949"/>
      <c r="K144" s="950"/>
      <c r="L144" s="195"/>
    </row>
    <row r="145" spans="1:13" x14ac:dyDescent="0.25">
      <c r="A145" s="927"/>
      <c r="B145" s="928"/>
      <c r="C145" s="929"/>
      <c r="D145" s="27">
        <v>0</v>
      </c>
      <c r="E145" s="951">
        <v>0</v>
      </c>
      <c r="F145" s="951"/>
      <c r="G145" s="952">
        <v>0</v>
      </c>
      <c r="H145" s="952"/>
      <c r="I145" s="969"/>
      <c r="J145" s="129"/>
      <c r="K145" s="130"/>
      <c r="L145" s="196"/>
    </row>
    <row r="146" spans="1:13" x14ac:dyDescent="0.25">
      <c r="A146" s="927"/>
      <c r="B146" s="928"/>
      <c r="C146" s="929"/>
      <c r="D146" s="27">
        <v>0</v>
      </c>
      <c r="E146" s="951">
        <v>0</v>
      </c>
      <c r="F146" s="951"/>
      <c r="G146" s="952">
        <v>0</v>
      </c>
      <c r="H146" s="952"/>
      <c r="I146" s="969"/>
      <c r="J146" s="953"/>
      <c r="K146" s="954"/>
      <c r="L146" s="196"/>
    </row>
    <row r="147" spans="1:13" x14ac:dyDescent="0.25">
      <c r="A147" s="927"/>
      <c r="B147" s="928"/>
      <c r="C147" s="929"/>
      <c r="D147" s="27">
        <v>0</v>
      </c>
      <c r="E147" s="951">
        <v>0</v>
      </c>
      <c r="F147" s="951"/>
      <c r="G147" s="952">
        <v>0</v>
      </c>
      <c r="H147" s="952"/>
      <c r="I147" s="969"/>
      <c r="J147" s="955"/>
      <c r="K147" s="956"/>
      <c r="L147" s="200"/>
    </row>
    <row r="148" spans="1:13" x14ac:dyDescent="0.25">
      <c r="A148" s="927"/>
      <c r="B148" s="928"/>
      <c r="C148" s="929"/>
      <c r="D148" s="27">
        <v>0</v>
      </c>
      <c r="E148" s="951">
        <v>0</v>
      </c>
      <c r="F148" s="951"/>
      <c r="G148" s="952">
        <v>0</v>
      </c>
      <c r="H148" s="952"/>
      <c r="I148" s="969"/>
      <c r="J148" s="953"/>
      <c r="K148" s="954"/>
      <c r="L148" s="196"/>
    </row>
    <row r="149" spans="1:13" x14ac:dyDescent="0.25">
      <c r="A149" s="927"/>
      <c r="B149" s="928"/>
      <c r="C149" s="929"/>
      <c r="D149" s="27">
        <v>0</v>
      </c>
      <c r="E149" s="951">
        <v>0</v>
      </c>
      <c r="F149" s="951"/>
      <c r="G149" s="952">
        <v>0</v>
      </c>
      <c r="H149" s="952"/>
      <c r="I149" s="969"/>
      <c r="J149" s="955"/>
      <c r="K149" s="956"/>
      <c r="L149" s="200"/>
    </row>
    <row r="150" spans="1:13" x14ac:dyDescent="0.25">
      <c r="A150" s="927"/>
      <c r="B150" s="928"/>
      <c r="C150" s="929"/>
      <c r="D150" s="27">
        <v>0</v>
      </c>
      <c r="E150" s="951">
        <v>0</v>
      </c>
      <c r="F150" s="951"/>
      <c r="G150" s="952">
        <v>0</v>
      </c>
      <c r="H150" s="952"/>
      <c r="I150" s="970"/>
      <c r="J150" s="953"/>
      <c r="K150" s="954"/>
      <c r="L150" s="196"/>
    </row>
    <row r="151" spans="1:13" x14ac:dyDescent="0.25">
      <c r="A151" s="201"/>
      <c r="B151" s="55"/>
      <c r="C151" s="55"/>
      <c r="D151" s="19" t="s">
        <v>102</v>
      </c>
      <c r="E151" s="964">
        <f>SUM(E144:F150)</f>
        <v>0</v>
      </c>
      <c r="F151" s="964"/>
      <c r="G151" s="964">
        <f>SUM(G144:H150)</f>
        <v>0</v>
      </c>
      <c r="H151" s="965"/>
      <c r="I151" s="961"/>
      <c r="J151" s="962"/>
      <c r="K151" s="962"/>
      <c r="L151" s="963"/>
    </row>
    <row r="152" spans="1:13" x14ac:dyDescent="0.25">
      <c r="A152" s="971"/>
      <c r="B152" s="972"/>
      <c r="C152" s="972"/>
      <c r="D152" s="972"/>
      <c r="E152" s="972"/>
      <c r="F152" s="972"/>
      <c r="G152" s="972"/>
      <c r="H152" s="972"/>
      <c r="I152" s="972"/>
      <c r="J152" s="972"/>
      <c r="K152" s="972"/>
      <c r="L152" s="973"/>
    </row>
    <row r="153" spans="1:13" x14ac:dyDescent="0.25">
      <c r="A153" s="944" t="s">
        <v>152</v>
      </c>
      <c r="B153" s="945"/>
      <c r="C153" s="945"/>
      <c r="D153" s="945"/>
      <c r="E153" s="945"/>
      <c r="F153" s="945"/>
      <c r="G153" s="945"/>
      <c r="H153" s="945"/>
      <c r="I153" s="945"/>
      <c r="J153" s="945"/>
      <c r="K153" s="945"/>
      <c r="L153" s="946"/>
      <c r="M153" s="174"/>
    </row>
    <row r="154" spans="1:13" x14ac:dyDescent="0.25">
      <c r="A154" s="927"/>
      <c r="B154" s="928"/>
      <c r="C154" s="929"/>
      <c r="D154" s="43">
        <v>0</v>
      </c>
      <c r="E154" s="947">
        <v>0</v>
      </c>
      <c r="F154" s="947"/>
      <c r="G154" s="948">
        <v>0</v>
      </c>
      <c r="H154" s="948"/>
      <c r="I154" s="969"/>
      <c r="J154" s="949"/>
      <c r="K154" s="950"/>
      <c r="L154" s="195"/>
    </row>
    <row r="155" spans="1:13" x14ac:dyDescent="0.25">
      <c r="A155" s="927"/>
      <c r="B155" s="928"/>
      <c r="C155" s="929"/>
      <c r="D155" s="31">
        <v>0</v>
      </c>
      <c r="E155" s="951">
        <v>0</v>
      </c>
      <c r="F155" s="951"/>
      <c r="G155" s="952">
        <v>0</v>
      </c>
      <c r="H155" s="952"/>
      <c r="I155" s="970"/>
      <c r="J155" s="955"/>
      <c r="K155" s="956"/>
      <c r="L155" s="199"/>
    </row>
    <row r="156" spans="1:13" x14ac:dyDescent="0.25">
      <c r="A156" s="957"/>
      <c r="B156" s="958"/>
      <c r="C156" s="959"/>
      <c r="D156" s="19" t="s">
        <v>102</v>
      </c>
      <c r="E156" s="964">
        <f>SUM(E154:F155)</f>
        <v>0</v>
      </c>
      <c r="F156" s="964"/>
      <c r="G156" s="964">
        <f>SUM(G154:H155)</f>
        <v>0</v>
      </c>
      <c r="H156" s="964"/>
      <c r="I156" s="961"/>
      <c r="J156" s="962"/>
      <c r="K156" s="962"/>
      <c r="L156" s="963"/>
    </row>
    <row r="157" spans="1:13" x14ac:dyDescent="0.25">
      <c r="A157" s="971"/>
      <c r="B157" s="972"/>
      <c r="C157" s="972"/>
      <c r="D157" s="972"/>
      <c r="E157" s="972"/>
      <c r="F157" s="972"/>
      <c r="G157" s="972"/>
      <c r="H157" s="972"/>
      <c r="I157" s="972"/>
      <c r="J157" s="972"/>
      <c r="K157" s="972"/>
      <c r="L157" s="973"/>
    </row>
    <row r="158" spans="1:13" x14ac:dyDescent="0.25">
      <c r="A158" s="980" t="s">
        <v>151</v>
      </c>
      <c r="B158" s="981"/>
      <c r="C158" s="981"/>
      <c r="D158" s="981"/>
      <c r="E158" s="981"/>
      <c r="F158" s="981"/>
      <c r="G158" s="981"/>
      <c r="H158" s="981"/>
      <c r="I158" s="981"/>
      <c r="J158" s="981"/>
      <c r="K158" s="981"/>
      <c r="L158" s="982"/>
    </row>
    <row r="159" spans="1:13" x14ac:dyDescent="0.25">
      <c r="A159" s="927"/>
      <c r="B159" s="928"/>
      <c r="C159" s="929"/>
      <c r="D159" s="43">
        <v>0</v>
      </c>
      <c r="E159" s="947">
        <v>0</v>
      </c>
      <c r="F159" s="947"/>
      <c r="G159" s="948">
        <v>0</v>
      </c>
      <c r="H159" s="948"/>
      <c r="I159" s="44"/>
      <c r="J159" s="949"/>
      <c r="K159" s="950"/>
      <c r="L159" s="195"/>
    </row>
    <row r="160" spans="1:13" x14ac:dyDescent="0.25">
      <c r="A160" s="927"/>
      <c r="B160" s="928"/>
      <c r="C160" s="929"/>
      <c r="D160" s="31">
        <v>0</v>
      </c>
      <c r="E160" s="951">
        <v>0</v>
      </c>
      <c r="F160" s="951"/>
      <c r="G160" s="952">
        <v>0</v>
      </c>
      <c r="H160" s="952"/>
      <c r="I160" s="28"/>
      <c r="J160" s="955"/>
      <c r="K160" s="956"/>
      <c r="L160" s="199"/>
    </row>
    <row r="161" spans="1:12" x14ac:dyDescent="0.25">
      <c r="A161" s="957"/>
      <c r="B161" s="958"/>
      <c r="C161" s="959"/>
      <c r="D161" s="19" t="s">
        <v>102</v>
      </c>
      <c r="E161" s="964">
        <f>SUM(E159:F160)</f>
        <v>0</v>
      </c>
      <c r="F161" s="964"/>
      <c r="G161" s="964">
        <f>SUM(G159:H160)</f>
        <v>0</v>
      </c>
      <c r="H161" s="964"/>
      <c r="I161" s="961"/>
      <c r="J161" s="962"/>
      <c r="K161" s="962"/>
      <c r="L161" s="963"/>
    </row>
    <row r="162" spans="1:12" ht="6" customHeight="1" x14ac:dyDescent="0.25">
      <c r="A162" s="974"/>
      <c r="B162" s="975"/>
      <c r="C162" s="975"/>
      <c r="D162" s="975"/>
      <c r="E162" s="975"/>
      <c r="F162" s="975"/>
      <c r="G162" s="975"/>
      <c r="H162" s="975"/>
      <c r="I162" s="975"/>
      <c r="J162" s="975"/>
      <c r="K162" s="975"/>
      <c r="L162" s="976"/>
    </row>
    <row r="163" spans="1:12" x14ac:dyDescent="0.25">
      <c r="A163" s="977" t="s">
        <v>365</v>
      </c>
      <c r="B163" s="978"/>
      <c r="C163" s="978"/>
      <c r="D163" s="978"/>
      <c r="E163" s="978"/>
      <c r="F163" s="978"/>
      <c r="G163" s="978"/>
      <c r="H163" s="978"/>
      <c r="I163" s="978"/>
      <c r="J163" s="978"/>
      <c r="K163" s="978"/>
      <c r="L163" s="979"/>
    </row>
    <row r="164" spans="1:12" x14ac:dyDescent="0.25">
      <c r="A164" s="977"/>
      <c r="B164" s="978"/>
      <c r="C164" s="978"/>
      <c r="D164" s="978"/>
      <c r="E164" s="978"/>
      <c r="F164" s="978"/>
      <c r="G164" s="978"/>
      <c r="H164" s="978"/>
      <c r="I164" s="978"/>
      <c r="J164" s="978"/>
      <c r="K164" s="978"/>
      <c r="L164" s="979"/>
    </row>
    <row r="165" spans="1:12" x14ac:dyDescent="0.25">
      <c r="A165" s="977"/>
      <c r="B165" s="978"/>
      <c r="C165" s="978"/>
      <c r="D165" s="978"/>
      <c r="E165" s="978"/>
      <c r="F165" s="978"/>
      <c r="G165" s="978"/>
      <c r="H165" s="978"/>
      <c r="I165" s="978"/>
      <c r="J165" s="978"/>
      <c r="K165" s="978"/>
      <c r="L165" s="979"/>
    </row>
    <row r="166" spans="1:12" x14ac:dyDescent="0.25">
      <c r="A166" s="977"/>
      <c r="B166" s="978"/>
      <c r="C166" s="978"/>
      <c r="D166" s="978"/>
      <c r="E166" s="978"/>
      <c r="F166" s="978"/>
      <c r="G166" s="978"/>
      <c r="H166" s="978"/>
      <c r="I166" s="978"/>
      <c r="J166" s="978"/>
      <c r="K166" s="978"/>
      <c r="L166" s="979"/>
    </row>
    <row r="167" spans="1:12" x14ac:dyDescent="0.25">
      <c r="A167" s="988" t="s">
        <v>128</v>
      </c>
      <c r="B167" s="989"/>
      <c r="C167" s="989"/>
      <c r="D167" s="989"/>
      <c r="E167" s="989"/>
      <c r="F167" s="989"/>
      <c r="G167" s="989"/>
      <c r="H167" s="989"/>
      <c r="I167" s="989"/>
      <c r="J167" s="989"/>
      <c r="K167" s="989"/>
      <c r="L167" s="990"/>
    </row>
    <row r="168" spans="1:12" x14ac:dyDescent="0.25">
      <c r="A168" s="983" t="s">
        <v>282</v>
      </c>
      <c r="B168" s="984">
        <f ca="1">TODAY()</f>
        <v>44272</v>
      </c>
      <c r="C168" s="984"/>
      <c r="D168" s="985"/>
      <c r="E168" s="991" t="s">
        <v>129</v>
      </c>
      <c r="F168" s="986"/>
      <c r="G168" s="986"/>
      <c r="H168" s="986"/>
      <c r="I168" s="986"/>
      <c r="J168" s="986"/>
      <c r="K168" s="986"/>
      <c r="L168" s="987"/>
    </row>
    <row r="169" spans="1:12" x14ac:dyDescent="0.25">
      <c r="A169" s="983"/>
      <c r="B169" s="984"/>
      <c r="C169" s="984"/>
      <c r="D169" s="985"/>
      <c r="E169" s="991"/>
      <c r="F169" s="986"/>
      <c r="G169" s="986"/>
      <c r="H169" s="986"/>
      <c r="I169" s="986"/>
      <c r="J169" s="986"/>
      <c r="K169" s="986"/>
      <c r="L169" s="987"/>
    </row>
    <row r="170" spans="1:12" x14ac:dyDescent="0.25">
      <c r="A170" s="202"/>
      <c r="B170" s="203"/>
      <c r="C170" s="203"/>
      <c r="D170" s="203"/>
      <c r="E170" s="203"/>
      <c r="F170" s="203"/>
      <c r="G170" s="203"/>
      <c r="H170" s="203"/>
      <c r="I170" s="203"/>
      <c r="J170" s="203"/>
      <c r="K170" s="203"/>
      <c r="L170" s="204"/>
    </row>
    <row r="171" spans="1:12" x14ac:dyDescent="0.25">
      <c r="A171" s="983" t="s">
        <v>282</v>
      </c>
      <c r="B171" s="984">
        <f ca="1">TODAY()</f>
        <v>44272</v>
      </c>
      <c r="C171" s="984"/>
      <c r="D171" s="985"/>
      <c r="E171" s="205" t="s">
        <v>224</v>
      </c>
      <c r="F171" s="986"/>
      <c r="G171" s="986"/>
      <c r="H171" s="986"/>
      <c r="I171" s="986"/>
      <c r="J171" s="986"/>
      <c r="K171" s="986"/>
      <c r="L171" s="987"/>
    </row>
    <row r="172" spans="1:12" x14ac:dyDescent="0.25">
      <c r="A172" s="983"/>
      <c r="B172" s="984"/>
      <c r="C172" s="984"/>
      <c r="D172" s="985"/>
      <c r="E172" s="209" t="s">
        <v>331</v>
      </c>
      <c r="F172" s="986"/>
      <c r="G172" s="986"/>
      <c r="H172" s="986"/>
      <c r="I172" s="986"/>
      <c r="J172" s="986"/>
      <c r="K172" s="986"/>
      <c r="L172" s="987"/>
    </row>
    <row r="173" spans="1:12" s="138" customFormat="1" ht="15.75" thickBot="1" x14ac:dyDescent="0.3">
      <c r="A173" s="206"/>
      <c r="B173" s="207"/>
      <c r="C173" s="207"/>
      <c r="D173" s="207"/>
      <c r="E173" s="207"/>
      <c r="F173" s="207"/>
      <c r="G173" s="207"/>
      <c r="H173" s="207"/>
      <c r="I173" s="207"/>
      <c r="J173" s="207"/>
      <c r="K173" s="207"/>
      <c r="L173" s="208"/>
    </row>
    <row r="174" spans="1:12" s="138" customFormat="1" x14ac:dyDescent="0.25"/>
    <row r="175" spans="1:12" s="138" customFormat="1" x14ac:dyDescent="0.25"/>
    <row r="176" spans="1:12" s="138" customFormat="1" x14ac:dyDescent="0.25"/>
    <row r="177" s="138" customFormat="1" x14ac:dyDescent="0.25"/>
    <row r="178" s="138" customFormat="1" x14ac:dyDescent="0.25"/>
    <row r="179" s="138" customFormat="1" x14ac:dyDescent="0.25"/>
    <row r="180" s="138" customFormat="1" x14ac:dyDescent="0.25"/>
    <row r="181" s="138" customFormat="1" x14ac:dyDescent="0.25"/>
    <row r="182" s="138" customFormat="1" x14ac:dyDescent="0.25"/>
    <row r="183" s="138" customFormat="1" x14ac:dyDescent="0.25"/>
    <row r="184" s="138" customFormat="1" x14ac:dyDescent="0.25"/>
    <row r="185" s="138" customFormat="1" x14ac:dyDescent="0.25"/>
    <row r="186" s="138" customFormat="1" x14ac:dyDescent="0.25"/>
    <row r="187" s="138" customFormat="1" x14ac:dyDescent="0.25"/>
    <row r="188" s="138" customFormat="1" x14ac:dyDescent="0.25"/>
    <row r="189" s="138" customFormat="1" x14ac:dyDescent="0.25"/>
    <row r="190" s="138" customFormat="1" x14ac:dyDescent="0.25"/>
    <row r="191" s="138" customFormat="1" x14ac:dyDescent="0.25"/>
    <row r="192" s="138" customFormat="1" x14ac:dyDescent="0.25"/>
    <row r="193" s="138" customFormat="1" x14ac:dyDescent="0.25"/>
    <row r="194" s="138" customFormat="1" x14ac:dyDescent="0.25"/>
    <row r="195" s="138" customFormat="1" x14ac:dyDescent="0.25"/>
    <row r="196" s="138" customFormat="1" x14ac:dyDescent="0.25"/>
    <row r="197" s="138" customFormat="1" x14ac:dyDescent="0.25"/>
    <row r="198" s="138" customFormat="1" x14ac:dyDescent="0.25"/>
    <row r="199" s="138" customFormat="1" x14ac:dyDescent="0.25"/>
    <row r="200" s="138" customFormat="1" x14ac:dyDescent="0.25"/>
    <row r="201" s="138" customFormat="1" x14ac:dyDescent="0.25"/>
    <row r="202" s="138" customFormat="1" x14ac:dyDescent="0.25"/>
    <row r="203" s="138" customFormat="1" x14ac:dyDescent="0.25"/>
    <row r="204" s="138" customFormat="1" x14ac:dyDescent="0.25"/>
    <row r="205" s="138" customFormat="1" x14ac:dyDescent="0.25"/>
    <row r="206" s="138" customFormat="1" x14ac:dyDescent="0.25"/>
    <row r="207" s="138" customFormat="1" x14ac:dyDescent="0.25"/>
    <row r="208" s="138" customFormat="1" x14ac:dyDescent="0.25"/>
    <row r="209" s="138" customFormat="1" x14ac:dyDescent="0.25"/>
    <row r="210" s="138" customFormat="1" x14ac:dyDescent="0.25"/>
    <row r="211" s="138" customFormat="1" x14ac:dyDescent="0.25"/>
    <row r="212" s="138" customFormat="1" x14ac:dyDescent="0.25"/>
    <row r="213" s="138" customFormat="1" x14ac:dyDescent="0.25"/>
    <row r="214" s="138" customFormat="1" x14ac:dyDescent="0.25"/>
    <row r="215" s="138" customFormat="1" x14ac:dyDescent="0.25"/>
    <row r="216" s="138" customFormat="1" x14ac:dyDescent="0.25"/>
    <row r="217" s="138" customFormat="1" x14ac:dyDescent="0.25"/>
    <row r="218" s="138" customFormat="1" x14ac:dyDescent="0.25"/>
    <row r="219" s="138" customFormat="1" x14ac:dyDescent="0.25"/>
    <row r="220" s="138" customFormat="1" x14ac:dyDescent="0.25"/>
    <row r="221" s="138" customFormat="1" x14ac:dyDescent="0.25"/>
    <row r="222" s="138" customFormat="1" x14ac:dyDescent="0.25"/>
    <row r="223" s="138" customFormat="1" x14ac:dyDescent="0.25"/>
    <row r="224" s="138" customFormat="1" x14ac:dyDescent="0.25"/>
    <row r="225" s="138" customFormat="1" x14ac:dyDescent="0.25"/>
    <row r="226" s="138" customFormat="1" x14ac:dyDescent="0.25"/>
    <row r="227" s="138" customFormat="1" x14ac:dyDescent="0.25"/>
    <row r="228" s="138" customFormat="1" x14ac:dyDescent="0.25"/>
    <row r="229" s="138" customFormat="1" x14ac:dyDescent="0.25"/>
    <row r="230" s="138" customFormat="1" x14ac:dyDescent="0.25"/>
    <row r="231" s="138" customFormat="1" x14ac:dyDescent="0.25"/>
    <row r="232" s="138" customFormat="1" x14ac:dyDescent="0.25"/>
    <row r="233" s="138" customFormat="1" x14ac:dyDescent="0.25"/>
    <row r="234" s="138" customFormat="1" x14ac:dyDescent="0.25"/>
    <row r="235" s="138" customFormat="1" x14ac:dyDescent="0.25"/>
    <row r="236" s="138" customFormat="1" x14ac:dyDescent="0.25"/>
    <row r="237" s="138" customFormat="1" x14ac:dyDescent="0.25"/>
    <row r="238" s="138" customFormat="1" x14ac:dyDescent="0.25"/>
    <row r="239" s="138" customFormat="1" x14ac:dyDescent="0.25"/>
    <row r="240" s="138" customFormat="1" x14ac:dyDescent="0.25"/>
    <row r="241" s="138" customFormat="1" x14ac:dyDescent="0.25"/>
    <row r="242" s="138" customFormat="1" x14ac:dyDescent="0.25"/>
    <row r="243" s="138" customFormat="1" x14ac:dyDescent="0.25"/>
    <row r="244" s="138" customFormat="1" x14ac:dyDescent="0.25"/>
    <row r="245" s="138" customFormat="1" x14ac:dyDescent="0.25"/>
    <row r="246" s="138" customFormat="1" x14ac:dyDescent="0.25"/>
    <row r="247" s="138" customFormat="1" x14ac:dyDescent="0.25"/>
    <row r="248" s="138" customFormat="1" x14ac:dyDescent="0.25"/>
    <row r="249" s="138" customFormat="1" x14ac:dyDescent="0.25"/>
    <row r="250" s="138" customFormat="1" x14ac:dyDescent="0.25"/>
    <row r="251" s="138" customFormat="1" x14ac:dyDescent="0.25"/>
    <row r="252" s="138" customFormat="1" x14ac:dyDescent="0.25"/>
    <row r="253" s="138" customFormat="1" x14ac:dyDescent="0.25"/>
    <row r="254" s="138" customFormat="1" x14ac:dyDescent="0.25"/>
    <row r="255" s="138" customFormat="1" x14ac:dyDescent="0.25"/>
    <row r="256" s="138" customFormat="1" x14ac:dyDescent="0.25"/>
    <row r="257" s="138" customFormat="1" x14ac:dyDescent="0.25"/>
    <row r="258" s="138" customFormat="1" x14ac:dyDescent="0.25"/>
    <row r="259" s="138" customFormat="1" x14ac:dyDescent="0.25"/>
    <row r="260" s="138" customFormat="1" x14ac:dyDescent="0.25"/>
    <row r="261" s="138" customFormat="1" x14ac:dyDescent="0.25"/>
    <row r="262" s="138" customFormat="1" x14ac:dyDescent="0.25"/>
    <row r="263" s="138" customFormat="1" x14ac:dyDescent="0.25"/>
    <row r="264" s="138" customFormat="1" x14ac:dyDescent="0.25"/>
    <row r="265" s="138" customFormat="1" x14ac:dyDescent="0.25"/>
    <row r="266" s="138" customFormat="1" x14ac:dyDescent="0.25"/>
    <row r="267" s="138" customFormat="1" x14ac:dyDescent="0.25"/>
    <row r="268" s="138" customFormat="1" x14ac:dyDescent="0.25"/>
    <row r="269" s="138" customFormat="1" x14ac:dyDescent="0.25"/>
    <row r="270" s="138" customFormat="1" x14ac:dyDescent="0.25"/>
    <row r="271" s="138" customFormat="1" x14ac:dyDescent="0.25"/>
    <row r="272" s="138" customFormat="1" x14ac:dyDescent="0.25"/>
    <row r="273" s="138" customFormat="1" x14ac:dyDescent="0.25"/>
    <row r="274" s="138" customFormat="1" x14ac:dyDescent="0.25"/>
    <row r="275" s="138" customFormat="1" x14ac:dyDescent="0.25"/>
    <row r="276" s="138" customFormat="1" x14ac:dyDescent="0.25"/>
    <row r="277" s="138" customFormat="1" x14ac:dyDescent="0.25"/>
    <row r="278" s="138" customFormat="1" x14ac:dyDescent="0.25"/>
    <row r="279" s="138" customFormat="1" x14ac:dyDescent="0.25"/>
    <row r="280" s="138" customFormat="1" x14ac:dyDescent="0.25"/>
    <row r="281" s="138" customFormat="1" x14ac:dyDescent="0.25"/>
    <row r="282" s="138" customFormat="1" x14ac:dyDescent="0.25"/>
    <row r="283" s="138" customFormat="1" x14ac:dyDescent="0.25"/>
    <row r="284" s="138" customFormat="1" x14ac:dyDescent="0.25"/>
    <row r="285" s="138" customFormat="1" x14ac:dyDescent="0.25"/>
    <row r="286" s="138" customFormat="1" x14ac:dyDescent="0.25"/>
    <row r="287" s="138" customFormat="1" x14ac:dyDescent="0.25"/>
    <row r="288" s="138" customFormat="1" x14ac:dyDescent="0.25"/>
    <row r="289" s="138" customFormat="1" x14ac:dyDescent="0.25"/>
    <row r="290" s="138" customFormat="1" x14ac:dyDescent="0.25"/>
    <row r="291" s="138" customFormat="1" x14ac:dyDescent="0.25"/>
    <row r="292" s="138" customFormat="1" x14ac:dyDescent="0.25"/>
    <row r="293" s="138" customFormat="1" x14ac:dyDescent="0.25"/>
    <row r="294" s="138" customFormat="1" x14ac:dyDescent="0.25"/>
    <row r="295" s="138" customFormat="1" x14ac:dyDescent="0.25"/>
    <row r="296" s="138" customFormat="1" x14ac:dyDescent="0.25"/>
    <row r="297" s="138" customFormat="1" x14ac:dyDescent="0.25"/>
    <row r="298" s="138" customFormat="1" x14ac:dyDescent="0.25"/>
    <row r="299" s="138" customFormat="1" x14ac:dyDescent="0.25"/>
    <row r="300" s="138" customFormat="1" x14ac:dyDescent="0.25"/>
    <row r="301" s="138" customFormat="1" x14ac:dyDescent="0.25"/>
    <row r="302" s="138" customFormat="1" x14ac:dyDescent="0.25"/>
    <row r="303" s="138" customFormat="1" x14ac:dyDescent="0.25"/>
    <row r="304" s="138" customFormat="1" x14ac:dyDescent="0.25"/>
    <row r="305" s="138" customFormat="1" x14ac:dyDescent="0.25"/>
    <row r="306" s="138" customFormat="1" x14ac:dyDescent="0.25"/>
    <row r="307" s="138" customFormat="1" x14ac:dyDescent="0.25"/>
    <row r="308" s="138" customFormat="1" x14ac:dyDescent="0.25"/>
    <row r="309" s="138" customFormat="1" x14ac:dyDescent="0.25"/>
    <row r="310" s="138" customFormat="1" x14ac:dyDescent="0.25"/>
    <row r="311" s="138" customFormat="1" x14ac:dyDescent="0.25"/>
    <row r="312" s="138" customFormat="1" x14ac:dyDescent="0.25"/>
    <row r="313" s="138" customFormat="1" x14ac:dyDescent="0.25"/>
    <row r="314" s="138" customFormat="1" x14ac:dyDescent="0.25"/>
    <row r="315" s="138" customFormat="1" x14ac:dyDescent="0.25"/>
    <row r="316" s="138" customFormat="1" x14ac:dyDescent="0.25"/>
    <row r="317" s="138" customFormat="1" x14ac:dyDescent="0.25"/>
    <row r="318" s="138" customFormat="1" x14ac:dyDescent="0.25"/>
    <row r="319" s="138" customFormat="1" x14ac:dyDescent="0.25"/>
    <row r="320" s="138" customFormat="1" x14ac:dyDescent="0.25"/>
    <row r="321" s="138" customFormat="1" x14ac:dyDescent="0.25"/>
    <row r="322" s="138" customFormat="1" x14ac:dyDescent="0.25"/>
    <row r="323" s="138" customFormat="1" x14ac:dyDescent="0.25"/>
    <row r="324" s="138" customFormat="1" x14ac:dyDescent="0.25"/>
    <row r="325" s="138" customFormat="1" x14ac:dyDescent="0.25"/>
    <row r="326" s="138" customFormat="1" x14ac:dyDescent="0.25"/>
    <row r="327" s="138" customFormat="1" x14ac:dyDescent="0.25"/>
    <row r="328" s="138" customFormat="1" x14ac:dyDescent="0.25"/>
    <row r="329" s="138" customFormat="1" x14ac:dyDescent="0.25"/>
    <row r="330" s="138" customFormat="1" x14ac:dyDescent="0.25"/>
    <row r="331" s="138" customFormat="1" x14ac:dyDescent="0.25"/>
    <row r="332" s="138" customFormat="1" x14ac:dyDescent="0.25"/>
    <row r="333" s="138" customFormat="1" x14ac:dyDescent="0.25"/>
    <row r="334" s="138" customFormat="1" x14ac:dyDescent="0.25"/>
    <row r="335" s="138" customFormat="1" x14ac:dyDescent="0.25"/>
    <row r="336" s="138" customFormat="1" x14ac:dyDescent="0.25"/>
    <row r="337" s="138" customFormat="1" x14ac:dyDescent="0.25"/>
    <row r="338" s="138" customFormat="1" x14ac:dyDescent="0.25"/>
    <row r="339" s="138" customFormat="1" x14ac:dyDescent="0.25"/>
    <row r="340" s="138" customFormat="1" x14ac:dyDescent="0.25"/>
    <row r="341" s="138" customFormat="1" x14ac:dyDescent="0.25"/>
    <row r="342" s="138" customFormat="1" x14ac:dyDescent="0.25"/>
    <row r="343" s="138" customFormat="1" x14ac:dyDescent="0.25"/>
    <row r="344" s="138" customFormat="1" x14ac:dyDescent="0.25"/>
    <row r="345" s="138" customFormat="1" x14ac:dyDescent="0.25"/>
    <row r="346" s="138" customFormat="1" x14ac:dyDescent="0.25"/>
    <row r="347" s="138" customFormat="1" x14ac:dyDescent="0.25"/>
    <row r="348" s="138" customFormat="1" x14ac:dyDescent="0.25"/>
    <row r="349" s="138" customFormat="1" x14ac:dyDescent="0.25"/>
    <row r="350" s="138" customFormat="1" x14ac:dyDescent="0.25"/>
    <row r="351" s="138" customFormat="1" x14ac:dyDescent="0.25"/>
    <row r="352" s="138" customFormat="1" x14ac:dyDescent="0.25"/>
    <row r="353" s="138" customFormat="1" x14ac:dyDescent="0.25"/>
    <row r="354" s="138" customFormat="1" x14ac:dyDescent="0.25"/>
    <row r="355" s="138" customFormat="1" x14ac:dyDescent="0.25"/>
    <row r="356" s="138" customFormat="1" x14ac:dyDescent="0.25"/>
    <row r="357" s="138" customFormat="1" x14ac:dyDescent="0.25"/>
    <row r="358" s="138" customFormat="1" x14ac:dyDescent="0.25"/>
    <row r="359" s="138" customFormat="1" x14ac:dyDescent="0.25"/>
    <row r="360" s="138" customFormat="1" x14ac:dyDescent="0.25"/>
    <row r="361" s="138" customFormat="1" x14ac:dyDescent="0.25"/>
    <row r="362" s="138" customFormat="1" x14ac:dyDescent="0.25"/>
    <row r="363" s="138" customFormat="1" x14ac:dyDescent="0.25"/>
    <row r="364" s="138" customFormat="1" x14ac:dyDescent="0.25"/>
    <row r="365" s="138" customFormat="1" x14ac:dyDescent="0.25"/>
    <row r="366" s="138" customFormat="1" x14ac:dyDescent="0.25"/>
    <row r="367" s="138" customFormat="1" x14ac:dyDescent="0.25"/>
    <row r="368" s="138" customFormat="1" x14ac:dyDescent="0.25"/>
    <row r="369" s="138" customFormat="1" x14ac:dyDescent="0.25"/>
    <row r="370" s="138" customFormat="1" x14ac:dyDescent="0.25"/>
    <row r="371" s="138" customFormat="1" x14ac:dyDescent="0.25"/>
    <row r="372" s="138" customFormat="1" x14ac:dyDescent="0.25"/>
    <row r="373" s="138" customFormat="1" x14ac:dyDescent="0.25"/>
    <row r="374" s="138" customFormat="1" x14ac:dyDescent="0.25"/>
    <row r="375" s="138" customFormat="1" x14ac:dyDescent="0.25"/>
    <row r="376" s="138" customFormat="1" x14ac:dyDescent="0.25"/>
    <row r="377" s="138" customFormat="1" x14ac:dyDescent="0.25"/>
    <row r="378" s="138" customFormat="1" x14ac:dyDescent="0.25"/>
    <row r="379" s="138" customFormat="1" x14ac:dyDescent="0.25"/>
    <row r="380" s="138" customFormat="1" x14ac:dyDescent="0.25"/>
    <row r="381" s="138" customFormat="1" x14ac:dyDescent="0.25"/>
    <row r="382" s="138" customFormat="1" x14ac:dyDescent="0.25"/>
    <row r="383" s="138" customFormat="1" x14ac:dyDescent="0.25"/>
    <row r="384" s="138" customFormat="1" x14ac:dyDescent="0.25"/>
    <row r="385" s="138" customFormat="1" x14ac:dyDescent="0.25"/>
    <row r="386" s="138" customFormat="1" x14ac:dyDescent="0.25"/>
    <row r="387" s="138" customFormat="1" x14ac:dyDescent="0.25"/>
    <row r="388" s="138" customFormat="1" x14ac:dyDescent="0.25"/>
    <row r="389" s="138" customFormat="1" x14ac:dyDescent="0.25"/>
    <row r="390" s="138" customFormat="1" x14ac:dyDescent="0.25"/>
    <row r="391" s="138" customFormat="1" x14ac:dyDescent="0.25"/>
    <row r="392" s="138" customFormat="1" x14ac:dyDescent="0.25"/>
    <row r="393" s="138" customFormat="1" x14ac:dyDescent="0.25"/>
    <row r="394" s="138" customFormat="1" x14ac:dyDescent="0.25"/>
    <row r="395" s="138" customFormat="1" x14ac:dyDescent="0.25"/>
    <row r="396" s="138" customFormat="1" x14ac:dyDescent="0.25"/>
    <row r="397" s="138" customFormat="1" x14ac:dyDescent="0.25"/>
    <row r="398" s="138" customFormat="1" x14ac:dyDescent="0.25"/>
    <row r="399" s="138" customFormat="1" x14ac:dyDescent="0.25"/>
    <row r="400" s="138" customFormat="1" x14ac:dyDescent="0.25"/>
    <row r="401" s="138" customFormat="1" x14ac:dyDescent="0.25"/>
    <row r="402" s="138" customFormat="1" x14ac:dyDescent="0.25"/>
    <row r="403" s="138" customFormat="1" x14ac:dyDescent="0.25"/>
    <row r="404" s="138" customFormat="1" x14ac:dyDescent="0.25"/>
    <row r="405" s="138" customFormat="1" x14ac:dyDescent="0.25"/>
    <row r="406" s="138" customFormat="1" x14ac:dyDescent="0.25"/>
    <row r="407" s="138" customFormat="1" x14ac:dyDescent="0.25"/>
    <row r="408" s="138" customFormat="1" x14ac:dyDescent="0.25"/>
    <row r="409" s="138" customFormat="1" x14ac:dyDescent="0.25"/>
    <row r="410" s="138" customFormat="1" x14ac:dyDescent="0.25"/>
    <row r="411" s="138" customFormat="1" x14ac:dyDescent="0.25"/>
    <row r="412" s="138" customFormat="1" x14ac:dyDescent="0.25"/>
    <row r="413" s="138" customFormat="1" x14ac:dyDescent="0.25"/>
    <row r="414" s="138" customFormat="1" x14ac:dyDescent="0.25"/>
    <row r="415" s="138" customFormat="1" x14ac:dyDescent="0.25"/>
    <row r="416" s="138" customFormat="1" x14ac:dyDescent="0.25"/>
    <row r="417" s="138" customFormat="1" x14ac:dyDescent="0.25"/>
    <row r="418" s="138" customFormat="1" x14ac:dyDescent="0.25"/>
    <row r="419" s="138" customFormat="1" x14ac:dyDescent="0.25"/>
    <row r="420" s="138" customFormat="1" x14ac:dyDescent="0.25"/>
    <row r="421" s="138" customFormat="1" x14ac:dyDescent="0.25"/>
    <row r="422" s="138" customFormat="1" x14ac:dyDescent="0.25"/>
    <row r="423" s="138" customFormat="1" x14ac:dyDescent="0.25"/>
    <row r="424" s="138" customFormat="1" x14ac:dyDescent="0.25"/>
    <row r="425" s="138" customFormat="1" x14ac:dyDescent="0.25"/>
    <row r="426" s="138" customFormat="1" x14ac:dyDescent="0.25"/>
    <row r="427" s="138" customFormat="1" x14ac:dyDescent="0.25"/>
    <row r="428" s="138" customFormat="1" x14ac:dyDescent="0.25"/>
    <row r="429" s="138" customFormat="1" x14ac:dyDescent="0.25"/>
    <row r="430" s="138" customFormat="1" x14ac:dyDescent="0.25"/>
    <row r="431" s="138" customFormat="1" x14ac:dyDescent="0.25"/>
    <row r="432" s="138" customFormat="1" x14ac:dyDescent="0.25"/>
    <row r="433" s="138" customFormat="1" x14ac:dyDescent="0.25"/>
    <row r="434" s="138" customFormat="1" x14ac:dyDescent="0.25"/>
    <row r="435" s="138" customFormat="1" x14ac:dyDescent="0.25"/>
    <row r="436" s="138" customFormat="1" x14ac:dyDescent="0.25"/>
    <row r="437" s="138" customFormat="1" x14ac:dyDescent="0.25"/>
    <row r="438" s="138" customFormat="1" x14ac:dyDescent="0.25"/>
    <row r="439" s="138" customFormat="1" x14ac:dyDescent="0.25"/>
    <row r="440" s="138" customFormat="1" x14ac:dyDescent="0.25"/>
    <row r="441" s="138" customFormat="1" x14ac:dyDescent="0.25"/>
    <row r="442" s="138" customFormat="1" x14ac:dyDescent="0.25"/>
    <row r="443" s="138" customFormat="1" x14ac:dyDescent="0.25"/>
    <row r="444" s="138" customFormat="1" x14ac:dyDescent="0.25"/>
    <row r="445" s="138" customFormat="1" x14ac:dyDescent="0.25"/>
    <row r="446" s="138" customFormat="1" x14ac:dyDescent="0.25"/>
    <row r="447" s="138" customFormat="1" x14ac:dyDescent="0.25"/>
    <row r="448" s="138" customFormat="1" x14ac:dyDescent="0.25"/>
    <row r="449" s="138" customFormat="1" x14ac:dyDescent="0.25"/>
    <row r="450" s="138" customFormat="1" x14ac:dyDescent="0.25"/>
    <row r="451" s="138" customFormat="1" x14ac:dyDescent="0.25"/>
    <row r="452" s="138" customFormat="1" x14ac:dyDescent="0.25"/>
    <row r="453" s="138" customFormat="1" x14ac:dyDescent="0.25"/>
    <row r="454" s="138" customFormat="1" x14ac:dyDescent="0.25"/>
    <row r="455" s="138" customFormat="1" x14ac:dyDescent="0.25"/>
    <row r="456" s="138" customFormat="1" x14ac:dyDescent="0.25"/>
    <row r="457" s="138" customFormat="1" x14ac:dyDescent="0.25"/>
    <row r="458" s="138" customFormat="1" x14ac:dyDescent="0.25"/>
    <row r="459" s="138" customFormat="1" x14ac:dyDescent="0.25"/>
    <row r="460" s="138" customFormat="1" x14ac:dyDescent="0.25"/>
    <row r="461" s="138" customFormat="1" x14ac:dyDescent="0.25"/>
    <row r="462" s="138" customFormat="1" x14ac:dyDescent="0.25"/>
    <row r="463" s="138" customFormat="1" x14ac:dyDescent="0.25"/>
    <row r="464" s="138" customFormat="1" x14ac:dyDescent="0.25"/>
    <row r="465" s="138" customFormat="1" x14ac:dyDescent="0.25"/>
    <row r="466" s="138" customFormat="1" x14ac:dyDescent="0.25"/>
    <row r="467" s="138" customFormat="1" x14ac:dyDescent="0.25"/>
    <row r="468" s="138" customFormat="1" x14ac:dyDescent="0.25"/>
    <row r="469" s="138" customFormat="1" x14ac:dyDescent="0.25"/>
    <row r="470" s="138" customFormat="1" x14ac:dyDescent="0.25"/>
    <row r="471" s="138" customFormat="1" x14ac:dyDescent="0.25"/>
    <row r="472" s="138" customFormat="1" x14ac:dyDescent="0.25"/>
    <row r="473" s="138" customFormat="1" x14ac:dyDescent="0.25"/>
    <row r="474" s="138" customFormat="1" x14ac:dyDescent="0.25"/>
    <row r="475" s="138" customFormat="1" x14ac:dyDescent="0.25"/>
    <row r="476" s="138" customFormat="1" x14ac:dyDescent="0.25"/>
    <row r="477" s="138" customFormat="1" x14ac:dyDescent="0.25"/>
    <row r="478" s="138" customFormat="1" x14ac:dyDescent="0.25"/>
    <row r="479" s="138" customFormat="1" x14ac:dyDescent="0.25"/>
    <row r="480" s="138" customFormat="1" x14ac:dyDescent="0.25"/>
    <row r="481" s="138" customFormat="1" x14ac:dyDescent="0.25"/>
    <row r="482" s="138" customFormat="1" x14ac:dyDescent="0.25"/>
    <row r="483" s="138" customFormat="1" x14ac:dyDescent="0.25"/>
    <row r="484" s="138" customFormat="1" x14ac:dyDescent="0.25"/>
    <row r="485" s="138" customFormat="1" x14ac:dyDescent="0.25"/>
    <row r="486" s="138" customFormat="1" x14ac:dyDescent="0.25"/>
    <row r="487" s="138" customFormat="1" x14ac:dyDescent="0.25"/>
    <row r="488" s="138" customFormat="1" x14ac:dyDescent="0.25"/>
    <row r="489" s="138" customFormat="1" x14ac:dyDescent="0.25"/>
    <row r="490" s="138" customFormat="1" x14ac:dyDescent="0.25"/>
    <row r="491" s="138" customFormat="1" x14ac:dyDescent="0.25"/>
    <row r="492" s="138" customFormat="1" x14ac:dyDescent="0.25"/>
    <row r="493" s="138" customFormat="1" x14ac:dyDescent="0.25"/>
    <row r="494" s="138" customFormat="1" x14ac:dyDescent="0.25"/>
    <row r="495" s="138" customFormat="1" x14ac:dyDescent="0.25"/>
    <row r="496" s="138" customFormat="1" x14ac:dyDescent="0.25"/>
    <row r="497" s="138" customFormat="1" x14ac:dyDescent="0.25"/>
    <row r="498" s="138" customFormat="1" x14ac:dyDescent="0.25"/>
    <row r="499" s="138" customFormat="1" x14ac:dyDescent="0.25"/>
    <row r="500" s="138" customFormat="1" x14ac:dyDescent="0.25"/>
    <row r="501" s="138" customFormat="1" x14ac:dyDescent="0.25"/>
    <row r="502" s="138" customFormat="1" x14ac:dyDescent="0.25"/>
    <row r="503" s="138" customFormat="1" x14ac:dyDescent="0.25"/>
    <row r="504" s="138" customFormat="1" x14ac:dyDescent="0.25"/>
    <row r="505" s="138" customFormat="1" x14ac:dyDescent="0.25"/>
    <row r="506" s="138" customFormat="1" x14ac:dyDescent="0.25"/>
    <row r="507" s="138" customFormat="1" x14ac:dyDescent="0.25"/>
    <row r="508" s="138" customFormat="1" x14ac:dyDescent="0.25"/>
    <row r="509" s="138" customFormat="1" x14ac:dyDescent="0.25"/>
    <row r="510" s="138" customFormat="1" x14ac:dyDescent="0.25"/>
    <row r="511" s="138" customFormat="1" x14ac:dyDescent="0.25"/>
    <row r="512" s="138" customFormat="1" x14ac:dyDescent="0.25"/>
    <row r="513" s="138" customFormat="1" x14ac:dyDescent="0.25"/>
    <row r="514" s="138" customFormat="1" x14ac:dyDescent="0.25"/>
    <row r="515" s="138" customFormat="1" x14ac:dyDescent="0.25"/>
    <row r="516" s="138" customFormat="1" x14ac:dyDescent="0.25"/>
    <row r="517" s="138" customFormat="1" x14ac:dyDescent="0.25"/>
    <row r="518" s="138" customFormat="1" x14ac:dyDescent="0.25"/>
    <row r="519" s="138" customFormat="1" x14ac:dyDescent="0.25"/>
    <row r="520" s="138" customFormat="1" x14ac:dyDescent="0.25"/>
    <row r="521" s="138" customFormat="1" x14ac:dyDescent="0.25"/>
    <row r="522" s="138" customFormat="1" x14ac:dyDescent="0.25"/>
    <row r="523" s="138" customFormat="1" x14ac:dyDescent="0.25"/>
    <row r="524" s="138" customFormat="1" x14ac:dyDescent="0.25"/>
    <row r="525" s="138" customFormat="1" x14ac:dyDescent="0.25"/>
    <row r="526" s="138" customFormat="1" x14ac:dyDescent="0.25"/>
    <row r="527" s="138" customFormat="1" x14ac:dyDescent="0.25"/>
    <row r="528" s="138" customFormat="1" x14ac:dyDescent="0.25"/>
    <row r="529" s="138" customFormat="1" x14ac:dyDescent="0.25"/>
    <row r="530" s="138" customFormat="1" x14ac:dyDescent="0.25"/>
    <row r="531" s="138" customFormat="1" x14ac:dyDescent="0.25"/>
    <row r="532" s="138" customFormat="1" x14ac:dyDescent="0.25"/>
    <row r="533" s="138" customFormat="1" x14ac:dyDescent="0.25"/>
    <row r="534" s="138" customFormat="1" x14ac:dyDescent="0.25"/>
    <row r="535" s="138" customFormat="1" x14ac:dyDescent="0.25"/>
    <row r="536" s="138" customFormat="1" x14ac:dyDescent="0.25"/>
    <row r="537" s="138" customFormat="1" x14ac:dyDescent="0.25"/>
    <row r="538" s="138" customFormat="1" x14ac:dyDescent="0.25"/>
    <row r="539" s="138" customFormat="1" x14ac:dyDescent="0.25"/>
    <row r="540" s="138" customFormat="1" x14ac:dyDescent="0.25"/>
    <row r="541" s="138" customFormat="1" x14ac:dyDescent="0.25"/>
    <row r="542" s="138" customFormat="1" x14ac:dyDescent="0.25"/>
    <row r="543" s="138" customFormat="1" x14ac:dyDescent="0.25"/>
    <row r="544" s="138" customFormat="1" x14ac:dyDescent="0.25"/>
    <row r="545" s="138" customFormat="1" x14ac:dyDescent="0.25"/>
    <row r="546" s="138" customFormat="1" x14ac:dyDescent="0.25"/>
    <row r="547" s="138" customFormat="1" x14ac:dyDescent="0.25"/>
    <row r="548" s="138" customFormat="1" x14ac:dyDescent="0.25"/>
    <row r="549" s="138" customFormat="1" x14ac:dyDescent="0.25"/>
    <row r="550" s="138" customFormat="1" x14ac:dyDescent="0.25"/>
    <row r="551" s="138" customFormat="1" x14ac:dyDescent="0.25"/>
    <row r="552" s="138" customFormat="1" x14ac:dyDescent="0.25"/>
    <row r="553" s="138" customFormat="1" x14ac:dyDescent="0.25"/>
    <row r="554" s="138" customFormat="1" x14ac:dyDescent="0.25"/>
    <row r="555" s="138" customFormat="1" x14ac:dyDescent="0.25"/>
    <row r="556" s="138" customFormat="1" x14ac:dyDescent="0.25"/>
    <row r="557" s="138" customFormat="1" x14ac:dyDescent="0.25"/>
    <row r="558" s="138" customFormat="1" x14ac:dyDescent="0.25"/>
    <row r="559" s="138" customFormat="1" x14ac:dyDescent="0.25"/>
    <row r="560" s="138" customFormat="1" x14ac:dyDescent="0.25"/>
    <row r="561" s="138" customFormat="1" x14ac:dyDescent="0.25"/>
    <row r="562" s="138" customFormat="1" x14ac:dyDescent="0.25"/>
    <row r="563" s="138" customFormat="1" x14ac:dyDescent="0.25"/>
    <row r="564" s="138" customFormat="1" x14ac:dyDescent="0.25"/>
    <row r="565" s="138" customFormat="1" x14ac:dyDescent="0.25"/>
    <row r="566" s="138" customFormat="1" x14ac:dyDescent="0.25"/>
    <row r="567" s="138" customFormat="1" x14ac:dyDescent="0.25"/>
    <row r="568" s="138" customFormat="1" x14ac:dyDescent="0.25"/>
    <row r="569" s="138" customFormat="1" x14ac:dyDescent="0.25"/>
    <row r="570" s="138" customFormat="1" x14ac:dyDescent="0.25"/>
    <row r="571" s="138" customFormat="1" x14ac:dyDescent="0.25"/>
    <row r="572" s="138" customFormat="1" x14ac:dyDescent="0.25"/>
    <row r="573" s="138" customFormat="1" x14ac:dyDescent="0.25"/>
    <row r="574" s="138" customFormat="1" x14ac:dyDescent="0.25"/>
    <row r="575" s="138" customFormat="1" x14ac:dyDescent="0.25"/>
    <row r="576" s="138" customFormat="1" x14ac:dyDescent="0.25"/>
    <row r="577" s="138" customFormat="1" x14ac:dyDescent="0.25"/>
    <row r="578" s="138" customFormat="1" x14ac:dyDescent="0.25"/>
    <row r="579" s="138" customFormat="1" x14ac:dyDescent="0.25"/>
    <row r="580" s="138" customFormat="1" x14ac:dyDescent="0.25"/>
    <row r="581" s="138" customFormat="1" x14ac:dyDescent="0.25"/>
    <row r="582" s="138" customFormat="1" x14ac:dyDescent="0.25"/>
    <row r="583" s="138" customFormat="1" x14ac:dyDescent="0.25"/>
    <row r="584" s="138" customFormat="1" x14ac:dyDescent="0.25"/>
    <row r="585" s="138" customFormat="1" x14ac:dyDescent="0.25"/>
    <row r="586" s="138" customFormat="1" x14ac:dyDescent="0.25"/>
    <row r="587" s="138" customFormat="1" x14ac:dyDescent="0.25"/>
    <row r="588" s="138" customFormat="1" x14ac:dyDescent="0.25"/>
    <row r="589" s="138" customFormat="1" x14ac:dyDescent="0.25"/>
    <row r="590" s="138" customFormat="1" x14ac:dyDescent="0.25"/>
    <row r="591" s="138" customFormat="1" x14ac:dyDescent="0.25"/>
    <row r="592" s="138" customFormat="1" x14ac:dyDescent="0.25"/>
    <row r="593" s="138" customFormat="1" x14ac:dyDescent="0.25"/>
    <row r="594" s="138" customFormat="1" x14ac:dyDescent="0.25"/>
    <row r="595" s="138" customFormat="1" x14ac:dyDescent="0.25"/>
    <row r="596" s="138" customFormat="1" x14ac:dyDescent="0.25"/>
    <row r="597" s="138" customFormat="1" x14ac:dyDescent="0.25"/>
    <row r="598" s="138" customFormat="1" x14ac:dyDescent="0.25"/>
    <row r="599" s="138" customFormat="1" x14ac:dyDescent="0.25"/>
    <row r="600" s="138" customFormat="1" x14ac:dyDescent="0.25"/>
    <row r="601" s="138" customFormat="1" x14ac:dyDescent="0.25"/>
    <row r="602" s="138" customFormat="1" x14ac:dyDescent="0.25"/>
    <row r="603" s="138" customFormat="1" x14ac:dyDescent="0.25"/>
    <row r="604" s="138" customFormat="1" x14ac:dyDescent="0.25"/>
    <row r="605" s="138" customFormat="1" x14ac:dyDescent="0.25"/>
    <row r="606" s="138" customFormat="1" x14ac:dyDescent="0.25"/>
    <row r="607" s="138" customFormat="1" x14ac:dyDescent="0.25"/>
    <row r="608" s="138" customFormat="1" x14ac:dyDescent="0.25"/>
    <row r="609" s="138" customFormat="1" x14ac:dyDescent="0.25"/>
    <row r="610" s="138" customFormat="1" x14ac:dyDescent="0.25"/>
    <row r="611" s="138" customFormat="1" x14ac:dyDescent="0.25"/>
    <row r="612" s="138" customFormat="1" x14ac:dyDescent="0.25"/>
    <row r="613" s="138" customFormat="1" x14ac:dyDescent="0.25"/>
    <row r="614" s="138" customFormat="1" x14ac:dyDescent="0.25"/>
    <row r="615" s="138" customFormat="1" x14ac:dyDescent="0.25"/>
    <row r="616" s="138" customFormat="1" x14ac:dyDescent="0.25"/>
    <row r="617" s="138" customFormat="1" x14ac:dyDescent="0.25"/>
    <row r="618" s="138" customFormat="1" x14ac:dyDescent="0.25"/>
    <row r="619" s="138" customFormat="1" x14ac:dyDescent="0.25"/>
    <row r="620" s="138" customFormat="1" x14ac:dyDescent="0.25"/>
    <row r="621" s="138" customFormat="1" x14ac:dyDescent="0.25"/>
    <row r="622" s="138" customFormat="1" x14ac:dyDescent="0.25"/>
    <row r="623" s="138" customFormat="1" x14ac:dyDescent="0.25"/>
    <row r="624" s="138" customFormat="1" x14ac:dyDescent="0.25"/>
    <row r="625" s="138" customFormat="1" x14ac:dyDescent="0.25"/>
    <row r="626" s="138" customFormat="1" x14ac:dyDescent="0.25"/>
    <row r="627" s="138" customFormat="1" x14ac:dyDescent="0.25"/>
    <row r="628" s="138" customFormat="1" x14ac:dyDescent="0.25"/>
    <row r="629" s="138" customFormat="1" x14ac:dyDescent="0.25"/>
    <row r="630" s="138" customFormat="1" x14ac:dyDescent="0.25"/>
    <row r="631" s="138" customFormat="1" x14ac:dyDescent="0.25"/>
    <row r="632" s="138" customFormat="1" x14ac:dyDescent="0.25"/>
    <row r="633" s="138" customFormat="1" x14ac:dyDescent="0.25"/>
    <row r="634" s="138" customFormat="1" x14ac:dyDescent="0.25"/>
    <row r="635" s="138" customFormat="1" x14ac:dyDescent="0.25"/>
    <row r="636" s="138" customFormat="1" x14ac:dyDescent="0.25"/>
    <row r="637" s="138" customFormat="1" x14ac:dyDescent="0.25"/>
    <row r="638" s="138" customFormat="1" x14ac:dyDescent="0.25"/>
    <row r="639" s="138" customFormat="1" x14ac:dyDescent="0.25"/>
    <row r="640" s="138" customFormat="1" x14ac:dyDescent="0.25"/>
    <row r="641" s="138" customFormat="1" x14ac:dyDescent="0.25"/>
    <row r="642" s="138" customFormat="1" x14ac:dyDescent="0.25"/>
    <row r="643" s="138" customFormat="1" x14ac:dyDescent="0.25"/>
    <row r="644" s="138" customFormat="1" x14ac:dyDescent="0.25"/>
    <row r="645" s="138" customFormat="1" x14ac:dyDescent="0.25"/>
    <row r="646" s="138" customFormat="1" x14ac:dyDescent="0.25"/>
    <row r="647" s="138" customFormat="1" x14ac:dyDescent="0.25"/>
    <row r="648" s="138" customFormat="1" x14ac:dyDescent="0.25"/>
    <row r="649" s="138" customFormat="1" x14ac:dyDescent="0.25"/>
    <row r="650" s="138" customFormat="1" x14ac:dyDescent="0.25"/>
    <row r="651" s="138" customFormat="1" x14ac:dyDescent="0.25"/>
    <row r="652" s="138" customFormat="1" x14ac:dyDescent="0.25"/>
    <row r="653" s="138" customFormat="1" x14ac:dyDescent="0.25"/>
    <row r="654" s="138" customFormat="1" x14ac:dyDescent="0.25"/>
    <row r="655" s="138" customFormat="1" x14ac:dyDescent="0.25"/>
    <row r="656" s="138" customFormat="1" x14ac:dyDescent="0.25"/>
    <row r="657" s="138" customFormat="1" x14ac:dyDescent="0.25"/>
    <row r="658" s="138" customFormat="1" x14ac:dyDescent="0.25"/>
    <row r="659" s="138" customFormat="1" x14ac:dyDescent="0.25"/>
    <row r="660" s="138" customFormat="1" x14ac:dyDescent="0.25"/>
    <row r="661" s="138" customFormat="1" x14ac:dyDescent="0.25"/>
    <row r="662" s="138" customFormat="1" x14ac:dyDescent="0.25"/>
    <row r="663" s="138" customFormat="1" x14ac:dyDescent="0.25"/>
    <row r="664" s="138" customFormat="1" x14ac:dyDescent="0.25"/>
    <row r="665" s="138" customFormat="1" x14ac:dyDescent="0.25"/>
    <row r="666" s="138" customFormat="1" x14ac:dyDescent="0.25"/>
    <row r="667" s="138" customFormat="1" x14ac:dyDescent="0.25"/>
    <row r="668" s="138" customFormat="1" x14ac:dyDescent="0.25"/>
    <row r="669" s="138" customFormat="1" x14ac:dyDescent="0.25"/>
    <row r="670" s="138" customFormat="1" x14ac:dyDescent="0.25"/>
    <row r="671" s="138" customFormat="1" x14ac:dyDescent="0.25"/>
    <row r="672" s="138" customFormat="1" x14ac:dyDescent="0.25"/>
    <row r="673" s="138" customFormat="1" x14ac:dyDescent="0.25"/>
    <row r="674" s="138" customFormat="1" x14ac:dyDescent="0.25"/>
    <row r="675" s="138" customFormat="1" x14ac:dyDescent="0.25"/>
    <row r="676" s="138" customFormat="1" x14ac:dyDescent="0.25"/>
    <row r="677" s="138" customFormat="1" x14ac:dyDescent="0.25"/>
    <row r="678" s="138" customFormat="1" x14ac:dyDescent="0.25"/>
    <row r="679" s="138" customFormat="1" x14ac:dyDescent="0.25"/>
    <row r="680" s="138" customFormat="1" x14ac:dyDescent="0.25"/>
    <row r="681" s="138" customFormat="1" x14ac:dyDescent="0.25"/>
    <row r="682" s="138" customFormat="1" x14ac:dyDescent="0.25"/>
    <row r="683" s="138" customFormat="1" x14ac:dyDescent="0.25"/>
    <row r="684" s="138" customFormat="1" x14ac:dyDescent="0.25"/>
    <row r="685" s="138" customFormat="1" x14ac:dyDescent="0.25"/>
    <row r="686" s="138" customFormat="1" x14ac:dyDescent="0.25"/>
    <row r="687" s="138" customFormat="1" x14ac:dyDescent="0.25"/>
    <row r="688" s="138" customFormat="1" x14ac:dyDescent="0.25"/>
    <row r="689" s="138" customFormat="1" x14ac:dyDescent="0.25"/>
    <row r="690" s="138" customFormat="1" x14ac:dyDescent="0.25"/>
    <row r="691" s="138" customFormat="1" x14ac:dyDescent="0.25"/>
    <row r="692" s="138" customFormat="1" x14ac:dyDescent="0.25"/>
    <row r="693" s="138" customFormat="1" x14ac:dyDescent="0.25"/>
    <row r="694" s="138" customFormat="1" x14ac:dyDescent="0.25"/>
    <row r="695" s="138" customFormat="1" x14ac:dyDescent="0.25"/>
    <row r="696" s="138" customFormat="1" x14ac:dyDescent="0.25"/>
    <row r="697" s="138" customFormat="1" x14ac:dyDescent="0.25"/>
    <row r="698" s="138" customFormat="1" x14ac:dyDescent="0.25"/>
    <row r="699" s="138" customFormat="1" x14ac:dyDescent="0.25"/>
    <row r="700" s="138" customFormat="1" x14ac:dyDescent="0.25"/>
    <row r="701" s="138" customFormat="1" x14ac:dyDescent="0.25"/>
    <row r="702" s="138" customFormat="1" x14ac:dyDescent="0.25"/>
    <row r="703" s="138" customFormat="1" x14ac:dyDescent="0.25"/>
    <row r="704" s="138" customFormat="1" x14ac:dyDescent="0.25"/>
    <row r="705" s="138" customFormat="1" x14ac:dyDescent="0.25"/>
    <row r="706" s="138" customFormat="1" x14ac:dyDescent="0.25"/>
    <row r="707" s="138" customFormat="1" x14ac:dyDescent="0.25"/>
    <row r="708" s="138" customFormat="1" x14ac:dyDescent="0.25"/>
    <row r="709" s="138" customFormat="1" x14ac:dyDescent="0.25"/>
    <row r="710" s="138" customFormat="1" x14ac:dyDescent="0.25"/>
    <row r="711" s="138" customFormat="1" x14ac:dyDescent="0.25"/>
    <row r="712" s="138" customFormat="1" x14ac:dyDescent="0.25"/>
    <row r="713" s="138" customFormat="1" x14ac:dyDescent="0.25"/>
    <row r="714" s="138" customFormat="1" x14ac:dyDescent="0.25"/>
    <row r="715" s="138" customFormat="1" x14ac:dyDescent="0.25"/>
    <row r="716" s="138" customFormat="1" x14ac:dyDescent="0.25"/>
    <row r="717" s="138" customFormat="1" x14ac:dyDescent="0.25"/>
    <row r="718" s="138" customFormat="1" x14ac:dyDescent="0.25"/>
    <row r="719" s="138" customFormat="1" x14ac:dyDescent="0.25"/>
    <row r="720" s="138" customFormat="1" x14ac:dyDescent="0.25"/>
    <row r="721" s="138" customFormat="1" x14ac:dyDescent="0.25"/>
    <row r="722" s="138" customFormat="1" x14ac:dyDescent="0.25"/>
    <row r="723" s="138" customFormat="1" x14ac:dyDescent="0.25"/>
    <row r="724" s="138" customFormat="1" x14ac:dyDescent="0.25"/>
    <row r="725" s="138" customFormat="1" x14ac:dyDescent="0.25"/>
    <row r="726" s="138" customFormat="1" x14ac:dyDescent="0.25"/>
    <row r="727" s="138" customFormat="1" x14ac:dyDescent="0.25"/>
    <row r="728" s="138" customFormat="1" x14ac:dyDescent="0.25"/>
    <row r="729" s="138" customFormat="1" x14ac:dyDescent="0.25"/>
    <row r="730" s="138" customFormat="1" x14ac:dyDescent="0.25"/>
    <row r="731" s="138" customFormat="1" x14ac:dyDescent="0.25"/>
    <row r="732" s="138" customFormat="1" x14ac:dyDescent="0.25"/>
    <row r="733" s="138" customFormat="1" x14ac:dyDescent="0.25"/>
    <row r="734" s="138" customFormat="1" x14ac:dyDescent="0.25"/>
    <row r="735" s="138" customFormat="1" x14ac:dyDescent="0.25"/>
    <row r="736" s="138" customFormat="1" x14ac:dyDescent="0.25"/>
    <row r="737" s="138" customFormat="1" x14ac:dyDescent="0.25"/>
    <row r="738" s="138" customFormat="1" x14ac:dyDescent="0.25"/>
    <row r="739" s="138" customFormat="1" x14ac:dyDescent="0.25"/>
    <row r="740" s="138" customFormat="1" x14ac:dyDescent="0.25"/>
    <row r="741" s="138" customFormat="1" x14ac:dyDescent="0.25"/>
    <row r="742" s="138" customFormat="1" x14ac:dyDescent="0.25"/>
    <row r="743" s="138" customFormat="1" x14ac:dyDescent="0.25"/>
    <row r="744" s="138" customFormat="1" x14ac:dyDescent="0.25"/>
    <row r="745" s="138" customFormat="1" x14ac:dyDescent="0.25"/>
    <row r="746" s="138" customFormat="1" x14ac:dyDescent="0.25"/>
    <row r="747" s="138" customFormat="1" x14ac:dyDescent="0.25"/>
    <row r="748" s="138" customFormat="1" x14ac:dyDescent="0.25"/>
    <row r="749" s="138" customFormat="1" x14ac:dyDescent="0.25"/>
    <row r="750" s="138" customFormat="1" x14ac:dyDescent="0.25"/>
    <row r="751" s="138" customFormat="1" x14ac:dyDescent="0.25"/>
    <row r="752" s="138" customFormat="1" x14ac:dyDescent="0.25"/>
    <row r="753" s="138" customFormat="1" x14ac:dyDescent="0.25"/>
    <row r="754" s="138" customFormat="1" x14ac:dyDescent="0.25"/>
    <row r="755" s="138" customFormat="1" x14ac:dyDescent="0.25"/>
    <row r="756" s="138" customFormat="1" x14ac:dyDescent="0.25"/>
    <row r="757" s="138" customFormat="1" x14ac:dyDescent="0.25"/>
    <row r="758" s="138" customFormat="1" x14ac:dyDescent="0.25"/>
    <row r="759" s="138" customFormat="1" x14ac:dyDescent="0.25"/>
    <row r="760" s="138" customFormat="1" x14ac:dyDescent="0.25"/>
    <row r="761" s="138" customFormat="1" x14ac:dyDescent="0.25"/>
    <row r="762" s="138" customFormat="1" x14ac:dyDescent="0.25"/>
    <row r="763" s="138" customFormat="1" x14ac:dyDescent="0.25"/>
    <row r="764" s="138" customFormat="1" x14ac:dyDescent="0.25"/>
    <row r="765" s="138" customFormat="1" x14ac:dyDescent="0.25"/>
    <row r="766" s="138" customFormat="1" x14ac:dyDescent="0.25"/>
    <row r="767" s="138" customFormat="1" x14ac:dyDescent="0.25"/>
    <row r="768" s="138" customFormat="1" x14ac:dyDescent="0.25"/>
    <row r="769" s="138" customFormat="1" x14ac:dyDescent="0.25"/>
  </sheetData>
  <sheetProtection algorithmName="SHA-512" hashValue="qD2MjRWEdJXLlyQBGWYXKC/xyfA6r9LFmUuJ8Fpg5Kmj7AmoF5GlhPhzS83pvnqrwNo1WCTKfxo2YIcZdVBz8w==" saltValue="mSh4T4wuPya/XLEyqzY3zg==" spinCount="100000" sheet="1" objects="1" scenarios="1" selectLockedCells="1"/>
  <mergeCells count="485">
    <mergeCell ref="A171:A172"/>
    <mergeCell ref="B171:C172"/>
    <mergeCell ref="D171:D172"/>
    <mergeCell ref="F171:L172"/>
    <mergeCell ref="A167:L167"/>
    <mergeCell ref="A168:A169"/>
    <mergeCell ref="B168:C169"/>
    <mergeCell ref="D168:D169"/>
    <mergeCell ref="E168:E169"/>
    <mergeCell ref="F168:L169"/>
    <mergeCell ref="A161:C161"/>
    <mergeCell ref="E161:F161"/>
    <mergeCell ref="G161:H161"/>
    <mergeCell ref="I161:L161"/>
    <mergeCell ref="A162:L162"/>
    <mergeCell ref="A163:L166"/>
    <mergeCell ref="A158:L158"/>
    <mergeCell ref="A159:C159"/>
    <mergeCell ref="E159:F159"/>
    <mergeCell ref="G159:H159"/>
    <mergeCell ref="J159:K159"/>
    <mergeCell ref="A160:C160"/>
    <mergeCell ref="E160:F160"/>
    <mergeCell ref="G160:H160"/>
    <mergeCell ref="J160:K160"/>
    <mergeCell ref="J155:K155"/>
    <mergeCell ref="A156:C156"/>
    <mergeCell ref="E156:F156"/>
    <mergeCell ref="G156:H156"/>
    <mergeCell ref="I156:L156"/>
    <mergeCell ref="A157:L157"/>
    <mergeCell ref="A152:L152"/>
    <mergeCell ref="A153:L153"/>
    <mergeCell ref="A154:C154"/>
    <mergeCell ref="E154:F154"/>
    <mergeCell ref="G154:H154"/>
    <mergeCell ref="I154:I155"/>
    <mergeCell ref="J154:K154"/>
    <mergeCell ref="A155:C155"/>
    <mergeCell ref="E155:F155"/>
    <mergeCell ref="G155:H155"/>
    <mergeCell ref="E151:F151"/>
    <mergeCell ref="G151:H151"/>
    <mergeCell ref="I151:L151"/>
    <mergeCell ref="A148:C148"/>
    <mergeCell ref="E148:F148"/>
    <mergeCell ref="G148:H148"/>
    <mergeCell ref="J148:K148"/>
    <mergeCell ref="A149:C149"/>
    <mergeCell ref="E149:F149"/>
    <mergeCell ref="G149:H149"/>
    <mergeCell ref="J149:K149"/>
    <mergeCell ref="E146:F146"/>
    <mergeCell ref="G146:H146"/>
    <mergeCell ref="J146:K146"/>
    <mergeCell ref="A147:C147"/>
    <mergeCell ref="E147:F147"/>
    <mergeCell ref="G147:H147"/>
    <mergeCell ref="J147:K147"/>
    <mergeCell ref="A143:L143"/>
    <mergeCell ref="A144:C144"/>
    <mergeCell ref="E144:F144"/>
    <mergeCell ref="G144:H144"/>
    <mergeCell ref="I144:I150"/>
    <mergeCell ref="J144:K144"/>
    <mergeCell ref="A145:C145"/>
    <mergeCell ref="E145:F145"/>
    <mergeCell ref="G145:H145"/>
    <mergeCell ref="A146:C146"/>
    <mergeCell ref="A150:C150"/>
    <mergeCell ref="E150:F150"/>
    <mergeCell ref="G150:H150"/>
    <mergeCell ref="J150:K150"/>
    <mergeCell ref="A140:C140"/>
    <mergeCell ref="E140:F140"/>
    <mergeCell ref="G140:H140"/>
    <mergeCell ref="J140:K140"/>
    <mergeCell ref="A141:C141"/>
    <mergeCell ref="E141:F141"/>
    <mergeCell ref="G141:H141"/>
    <mergeCell ref="J141:L141"/>
    <mergeCell ref="A136:C136"/>
    <mergeCell ref="E136:F136"/>
    <mergeCell ref="G136:H136"/>
    <mergeCell ref="I136:L136"/>
    <mergeCell ref="A137:L137"/>
    <mergeCell ref="A139:C139"/>
    <mergeCell ref="E139:F139"/>
    <mergeCell ref="G139:H139"/>
    <mergeCell ref="J139:K139"/>
    <mergeCell ref="A133:L133"/>
    <mergeCell ref="A134:C134"/>
    <mergeCell ref="E134:F134"/>
    <mergeCell ref="G134:H134"/>
    <mergeCell ref="J134:K134"/>
    <mergeCell ref="A135:C135"/>
    <mergeCell ref="E135:F135"/>
    <mergeCell ref="G135:H135"/>
    <mergeCell ref="J135:K135"/>
    <mergeCell ref="A129:F129"/>
    <mergeCell ref="H129:I129"/>
    <mergeCell ref="J129:K129"/>
    <mergeCell ref="A130:L130"/>
    <mergeCell ref="A131:L131"/>
    <mergeCell ref="A132:D132"/>
    <mergeCell ref="E132:F132"/>
    <mergeCell ref="G132:H132"/>
    <mergeCell ref="J132:K132"/>
    <mergeCell ref="F127:G127"/>
    <mergeCell ref="H127:I127"/>
    <mergeCell ref="J127:K127"/>
    <mergeCell ref="F128:G128"/>
    <mergeCell ref="H128:I128"/>
    <mergeCell ref="J128:K128"/>
    <mergeCell ref="F125:G125"/>
    <mergeCell ref="H125:I125"/>
    <mergeCell ref="J125:K125"/>
    <mergeCell ref="F126:G126"/>
    <mergeCell ref="H126:I126"/>
    <mergeCell ref="J126:K126"/>
    <mergeCell ref="A123:D123"/>
    <mergeCell ref="F123:G123"/>
    <mergeCell ref="H123:I123"/>
    <mergeCell ref="J123:K123"/>
    <mergeCell ref="F124:G124"/>
    <mergeCell ref="H124:I124"/>
    <mergeCell ref="J124:K124"/>
    <mergeCell ref="A120:E120"/>
    <mergeCell ref="G120:H120"/>
    <mergeCell ref="I120:J120"/>
    <mergeCell ref="K120:L120"/>
    <mergeCell ref="A121:L121"/>
    <mergeCell ref="A122:L122"/>
    <mergeCell ref="A118:C118"/>
    <mergeCell ref="E118:F118"/>
    <mergeCell ref="G118:H118"/>
    <mergeCell ref="I118:J118"/>
    <mergeCell ref="K118:L118"/>
    <mergeCell ref="A119:C119"/>
    <mergeCell ref="E119:F119"/>
    <mergeCell ref="G119:H119"/>
    <mergeCell ref="I119:J119"/>
    <mergeCell ref="K119:L119"/>
    <mergeCell ref="A116:C116"/>
    <mergeCell ref="E116:F116"/>
    <mergeCell ref="G116:H116"/>
    <mergeCell ref="I116:J116"/>
    <mergeCell ref="K116:L116"/>
    <mergeCell ref="A117:C117"/>
    <mergeCell ref="E117:F117"/>
    <mergeCell ref="G117:H117"/>
    <mergeCell ref="I117:J117"/>
    <mergeCell ref="K117:L117"/>
    <mergeCell ref="A113:L113"/>
    <mergeCell ref="A114:L114"/>
    <mergeCell ref="A115:C115"/>
    <mergeCell ref="E115:F115"/>
    <mergeCell ref="G115:H115"/>
    <mergeCell ref="I115:J115"/>
    <mergeCell ref="K115:L115"/>
    <mergeCell ref="A111:C111"/>
    <mergeCell ref="D111:F111"/>
    <mergeCell ref="G111:H111"/>
    <mergeCell ref="J111:K111"/>
    <mergeCell ref="A112:E112"/>
    <mergeCell ref="G112:H112"/>
    <mergeCell ref="J112:K112"/>
    <mergeCell ref="A109:C109"/>
    <mergeCell ref="D109:F109"/>
    <mergeCell ref="G109:H109"/>
    <mergeCell ref="J109:K109"/>
    <mergeCell ref="A110:C110"/>
    <mergeCell ref="D110:F110"/>
    <mergeCell ref="G110:H110"/>
    <mergeCell ref="J110:K110"/>
    <mergeCell ref="A107:C107"/>
    <mergeCell ref="D107:F107"/>
    <mergeCell ref="G107:H107"/>
    <mergeCell ref="J107:K107"/>
    <mergeCell ref="A108:C108"/>
    <mergeCell ref="D108:F108"/>
    <mergeCell ref="G108:H108"/>
    <mergeCell ref="J108:K108"/>
    <mergeCell ref="A104:G104"/>
    <mergeCell ref="H104:I104"/>
    <mergeCell ref="K104:L104"/>
    <mergeCell ref="A105:L105"/>
    <mergeCell ref="A106:C106"/>
    <mergeCell ref="D106:F106"/>
    <mergeCell ref="G106:H106"/>
    <mergeCell ref="J106:K106"/>
    <mergeCell ref="A102:C102"/>
    <mergeCell ref="E102:F102"/>
    <mergeCell ref="H102:I102"/>
    <mergeCell ref="K102:L102"/>
    <mergeCell ref="A103:C103"/>
    <mergeCell ref="E103:F103"/>
    <mergeCell ref="H103:I103"/>
    <mergeCell ref="K103:L103"/>
    <mergeCell ref="A100:C100"/>
    <mergeCell ref="E100:F100"/>
    <mergeCell ref="H100:I100"/>
    <mergeCell ref="K100:L100"/>
    <mergeCell ref="A101:C101"/>
    <mergeCell ref="E101:F101"/>
    <mergeCell ref="H101:I101"/>
    <mergeCell ref="K101:L101"/>
    <mergeCell ref="A97:L97"/>
    <mergeCell ref="A98:C98"/>
    <mergeCell ref="D98:F98"/>
    <mergeCell ref="H98:I98"/>
    <mergeCell ref="K98:L98"/>
    <mergeCell ref="A99:C99"/>
    <mergeCell ref="E99:F99"/>
    <mergeCell ref="H99:I99"/>
    <mergeCell ref="K99:L99"/>
    <mergeCell ref="B94:D94"/>
    <mergeCell ref="E94:G94"/>
    <mergeCell ref="K94:L94"/>
    <mergeCell ref="A95:I95"/>
    <mergeCell ref="K95:L95"/>
    <mergeCell ref="A96:L96"/>
    <mergeCell ref="B92:D92"/>
    <mergeCell ref="E92:G92"/>
    <mergeCell ref="K92:L92"/>
    <mergeCell ref="B93:D93"/>
    <mergeCell ref="E93:G93"/>
    <mergeCell ref="K93:L93"/>
    <mergeCell ref="A89:L89"/>
    <mergeCell ref="A90:L90"/>
    <mergeCell ref="B91:D91"/>
    <mergeCell ref="E91:G91"/>
    <mergeCell ref="H91:I91"/>
    <mergeCell ref="K91:L91"/>
    <mergeCell ref="A87:C87"/>
    <mergeCell ref="D87:E87"/>
    <mergeCell ref="F87:H87"/>
    <mergeCell ref="K87:L87"/>
    <mergeCell ref="A88:I88"/>
    <mergeCell ref="K88:L88"/>
    <mergeCell ref="A85:C85"/>
    <mergeCell ref="D85:E85"/>
    <mergeCell ref="F85:H85"/>
    <mergeCell ref="K85:L85"/>
    <mergeCell ref="A86:C86"/>
    <mergeCell ref="D86:E86"/>
    <mergeCell ref="F86:H86"/>
    <mergeCell ref="K86:L86"/>
    <mergeCell ref="A82:L82"/>
    <mergeCell ref="A83:L83"/>
    <mergeCell ref="A84:C84"/>
    <mergeCell ref="D84:E84"/>
    <mergeCell ref="F84:H84"/>
    <mergeCell ref="I84:J84"/>
    <mergeCell ref="K84:L84"/>
    <mergeCell ref="A80:C80"/>
    <mergeCell ref="D80:E80"/>
    <mergeCell ref="F80:H80"/>
    <mergeCell ref="K80:L80"/>
    <mergeCell ref="A81:I81"/>
    <mergeCell ref="K81:L81"/>
    <mergeCell ref="A78:C78"/>
    <mergeCell ref="D78:E78"/>
    <mergeCell ref="F78:H78"/>
    <mergeCell ref="K78:L78"/>
    <mergeCell ref="A79:C79"/>
    <mergeCell ref="D79:E79"/>
    <mergeCell ref="F79:H79"/>
    <mergeCell ref="K79:L79"/>
    <mergeCell ref="A76:L76"/>
    <mergeCell ref="A77:C77"/>
    <mergeCell ref="D77:E77"/>
    <mergeCell ref="F77:H77"/>
    <mergeCell ref="I77:J77"/>
    <mergeCell ref="K77:L77"/>
    <mergeCell ref="A73:C73"/>
    <mergeCell ref="D73:E73"/>
    <mergeCell ref="G73:L73"/>
    <mergeCell ref="D74:E74"/>
    <mergeCell ref="G74:L74"/>
    <mergeCell ref="A75:L75"/>
    <mergeCell ref="A69:C69"/>
    <mergeCell ref="D69:E69"/>
    <mergeCell ref="G69:L69"/>
    <mergeCell ref="A70:L70"/>
    <mergeCell ref="A71:L71"/>
    <mergeCell ref="A72:C72"/>
    <mergeCell ref="D72:E72"/>
    <mergeCell ref="G72:L72"/>
    <mergeCell ref="A67:C67"/>
    <mergeCell ref="D67:E67"/>
    <mergeCell ref="G67:L67"/>
    <mergeCell ref="A68:C68"/>
    <mergeCell ref="D68:E68"/>
    <mergeCell ref="G68:L68"/>
    <mergeCell ref="A65:C65"/>
    <mergeCell ref="D65:E65"/>
    <mergeCell ref="G65:L65"/>
    <mergeCell ref="A66:C66"/>
    <mergeCell ref="D66:E66"/>
    <mergeCell ref="G66:L66"/>
    <mergeCell ref="A61:L61"/>
    <mergeCell ref="A62:L62"/>
    <mergeCell ref="A63:C63"/>
    <mergeCell ref="D63:E63"/>
    <mergeCell ref="G63:L63"/>
    <mergeCell ref="A64:C64"/>
    <mergeCell ref="D64:E64"/>
    <mergeCell ref="G64:L64"/>
    <mergeCell ref="A60:C60"/>
    <mergeCell ref="D60:F60"/>
    <mergeCell ref="G60:I60"/>
    <mergeCell ref="J60:L60"/>
    <mergeCell ref="J56:L56"/>
    <mergeCell ref="E57:F57"/>
    <mergeCell ref="G57:I57"/>
    <mergeCell ref="J57:L57"/>
    <mergeCell ref="E58:F58"/>
    <mergeCell ref="G58:I58"/>
    <mergeCell ref="J58:L58"/>
    <mergeCell ref="A54:C54"/>
    <mergeCell ref="D54:F54"/>
    <mergeCell ref="G54:I54"/>
    <mergeCell ref="J54:L54"/>
    <mergeCell ref="A55:C59"/>
    <mergeCell ref="E55:F55"/>
    <mergeCell ref="G55:I55"/>
    <mergeCell ref="J55:L55"/>
    <mergeCell ref="E56:F56"/>
    <mergeCell ref="G56:I56"/>
    <mergeCell ref="E59:F59"/>
    <mergeCell ref="G59:I59"/>
    <mergeCell ref="J59:L59"/>
    <mergeCell ref="A52:C52"/>
    <mergeCell ref="D52:F52"/>
    <mergeCell ref="G52:I52"/>
    <mergeCell ref="J52:L52"/>
    <mergeCell ref="A53:C53"/>
    <mergeCell ref="D53:F53"/>
    <mergeCell ref="G53:I53"/>
    <mergeCell ref="J53:L53"/>
    <mergeCell ref="A50:C50"/>
    <mergeCell ref="D50:F50"/>
    <mergeCell ref="G50:I50"/>
    <mergeCell ref="J50:L50"/>
    <mergeCell ref="A51:C51"/>
    <mergeCell ref="D51:F51"/>
    <mergeCell ref="G51:I51"/>
    <mergeCell ref="J51:L51"/>
    <mergeCell ref="A47:D47"/>
    <mergeCell ref="E47:F47"/>
    <mergeCell ref="G47:J47"/>
    <mergeCell ref="K47:L47"/>
    <mergeCell ref="A48:L48"/>
    <mergeCell ref="A49:F49"/>
    <mergeCell ref="G49:L49"/>
    <mergeCell ref="A45:C45"/>
    <mergeCell ref="E45:F45"/>
    <mergeCell ref="G45:J45"/>
    <mergeCell ref="K45:L45"/>
    <mergeCell ref="A46:C46"/>
    <mergeCell ref="E46:F46"/>
    <mergeCell ref="G46:J46"/>
    <mergeCell ref="K46:L46"/>
    <mergeCell ref="A43:C43"/>
    <mergeCell ref="E43:F43"/>
    <mergeCell ref="G43:I43"/>
    <mergeCell ref="K43:L43"/>
    <mergeCell ref="A44:C44"/>
    <mergeCell ref="E44:F44"/>
    <mergeCell ref="G44:I44"/>
    <mergeCell ref="K44:L44"/>
    <mergeCell ref="A41:C41"/>
    <mergeCell ref="E41:F41"/>
    <mergeCell ref="G41:I41"/>
    <mergeCell ref="K41:L41"/>
    <mergeCell ref="A42:C42"/>
    <mergeCell ref="E42:F42"/>
    <mergeCell ref="G42:I42"/>
    <mergeCell ref="K42:L42"/>
    <mergeCell ref="A39:C39"/>
    <mergeCell ref="E39:F39"/>
    <mergeCell ref="G39:I39"/>
    <mergeCell ref="K39:L39"/>
    <mergeCell ref="A40:C40"/>
    <mergeCell ref="E40:F40"/>
    <mergeCell ref="G40:I40"/>
    <mergeCell ref="K40:L40"/>
    <mergeCell ref="A37:C37"/>
    <mergeCell ref="E37:F37"/>
    <mergeCell ref="G37:I37"/>
    <mergeCell ref="K37:L37"/>
    <mergeCell ref="A38:C38"/>
    <mergeCell ref="E38:F38"/>
    <mergeCell ref="G38:I38"/>
    <mergeCell ref="K38:L38"/>
    <mergeCell ref="A35:C35"/>
    <mergeCell ref="E35:F35"/>
    <mergeCell ref="G35:I35"/>
    <mergeCell ref="K35:L35"/>
    <mergeCell ref="A36:C36"/>
    <mergeCell ref="E36:F36"/>
    <mergeCell ref="G36:I36"/>
    <mergeCell ref="K36:L36"/>
    <mergeCell ref="A32:C32"/>
    <mergeCell ref="E32:F32"/>
    <mergeCell ref="G32:I34"/>
    <mergeCell ref="J32:J34"/>
    <mergeCell ref="K32:L34"/>
    <mergeCell ref="A33:C33"/>
    <mergeCell ref="E33:F33"/>
    <mergeCell ref="A34:C34"/>
    <mergeCell ref="E34:F34"/>
    <mergeCell ref="A28:L28"/>
    <mergeCell ref="A29:L29"/>
    <mergeCell ref="A30:L30"/>
    <mergeCell ref="A31:C31"/>
    <mergeCell ref="E31:F31"/>
    <mergeCell ref="G31:I31"/>
    <mergeCell ref="K31:L31"/>
    <mergeCell ref="A25:D25"/>
    <mergeCell ref="E25:F25"/>
    <mergeCell ref="G25:L25"/>
    <mergeCell ref="A26:D26"/>
    <mergeCell ref="E26:F26"/>
    <mergeCell ref="G26:L26"/>
    <mergeCell ref="A22:G22"/>
    <mergeCell ref="H22:L22"/>
    <mergeCell ref="A23:G23"/>
    <mergeCell ref="H23:L23"/>
    <mergeCell ref="A24:B24"/>
    <mergeCell ref="C24:D24"/>
    <mergeCell ref="E24:G24"/>
    <mergeCell ref="H24:I24"/>
    <mergeCell ref="J24:L24"/>
    <mergeCell ref="A20:C20"/>
    <mergeCell ref="D20:G20"/>
    <mergeCell ref="H20:J20"/>
    <mergeCell ref="K20:L20"/>
    <mergeCell ref="A21:G21"/>
    <mergeCell ref="H21:L21"/>
    <mergeCell ref="A16:L16"/>
    <mergeCell ref="A17:L17"/>
    <mergeCell ref="A18:C18"/>
    <mergeCell ref="D18:H18"/>
    <mergeCell ref="I18:L18"/>
    <mergeCell ref="A19:C19"/>
    <mergeCell ref="D19:G19"/>
    <mergeCell ref="H19:J19"/>
    <mergeCell ref="K19:L19"/>
    <mergeCell ref="A13:D13"/>
    <mergeCell ref="E13:F13"/>
    <mergeCell ref="G13:L13"/>
    <mergeCell ref="A14:D14"/>
    <mergeCell ref="E14:F14"/>
    <mergeCell ref="G14:L14"/>
    <mergeCell ref="A10:G10"/>
    <mergeCell ref="H10:L10"/>
    <mergeCell ref="A11:G11"/>
    <mergeCell ref="H11:L11"/>
    <mergeCell ref="A12:B12"/>
    <mergeCell ref="C12:D12"/>
    <mergeCell ref="E12:G12"/>
    <mergeCell ref="H12:I12"/>
    <mergeCell ref="J12:L12"/>
    <mergeCell ref="A9:G9"/>
    <mergeCell ref="H9:L9"/>
    <mergeCell ref="A5:L5"/>
    <mergeCell ref="A6:C6"/>
    <mergeCell ref="D6:H6"/>
    <mergeCell ref="I6:L6"/>
    <mergeCell ref="A7:C7"/>
    <mergeCell ref="D7:G7"/>
    <mergeCell ref="H7:J7"/>
    <mergeCell ref="K7:L7"/>
    <mergeCell ref="B1:D1"/>
    <mergeCell ref="E1:H1"/>
    <mergeCell ref="B2:J2"/>
    <mergeCell ref="K2:L2"/>
    <mergeCell ref="A3:L3"/>
    <mergeCell ref="A4:L4"/>
    <mergeCell ref="A8:C8"/>
    <mergeCell ref="D8:G8"/>
    <mergeCell ref="H8:J8"/>
    <mergeCell ref="K8:L8"/>
  </mergeCells>
  <dataValidations count="3">
    <dataValidation type="list" allowBlank="1" showInputMessage="1" showErrorMessage="1" sqref="E124:E128">
      <formula1>$N$124:$P$124</formula1>
    </dataValidation>
    <dataValidation type="list" allowBlank="1" showInputMessage="1" showErrorMessage="1" sqref="D99:D103">
      <formula1>$N$99:$Q$99</formula1>
    </dataValidation>
    <dataValidation type="list" allowBlank="1" showInputMessage="1" showErrorMessage="1" sqref="E99:F103">
      <formula1>$N$100:$R$100</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8</xdr:col>
                    <xdr:colOff>190500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8</xdr:col>
                    <xdr:colOff>190500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8</xdr:col>
                    <xdr:colOff>190500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7</xdr:col>
                    <xdr:colOff>190500</xdr:colOff>
                    <xdr:row>91</xdr:row>
                    <xdr:rowOff>0</xdr:rowOff>
                  </from>
                  <to>
                    <xdr:col>8</xdr:col>
                    <xdr:colOff>66675</xdr:colOff>
                    <xdr:row>92</xdr:row>
                    <xdr:rowOff>28575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7</xdr:col>
                    <xdr:colOff>190500</xdr:colOff>
                    <xdr:row>91</xdr:row>
                    <xdr:rowOff>171450</xdr:rowOff>
                  </from>
                  <to>
                    <xdr:col>8</xdr:col>
                    <xdr:colOff>66675</xdr:colOff>
                    <xdr:row>93</xdr:row>
                    <xdr:rowOff>9525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7</xdr:col>
                    <xdr:colOff>190500</xdr:colOff>
                    <xdr:row>92</xdr:row>
                    <xdr:rowOff>171450</xdr:rowOff>
                  </from>
                  <to>
                    <xdr:col>8</xdr:col>
                    <xdr:colOff>66675</xdr:colOff>
                    <xdr:row>94</xdr:row>
                    <xdr:rowOff>9525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8</xdr:col>
                    <xdr:colOff>190500</xdr:colOff>
                    <xdr:row>91</xdr:row>
                    <xdr:rowOff>0</xdr:rowOff>
                  </from>
                  <to>
                    <xdr:col>9</xdr:col>
                    <xdr:colOff>0</xdr:colOff>
                    <xdr:row>92</xdr:row>
                    <xdr:rowOff>28575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8</xdr:col>
                    <xdr:colOff>190500</xdr:colOff>
                    <xdr:row>92</xdr:row>
                    <xdr:rowOff>171450</xdr:rowOff>
                  </from>
                  <to>
                    <xdr:col>9</xdr:col>
                    <xdr:colOff>0</xdr:colOff>
                    <xdr:row>94</xdr:row>
                    <xdr:rowOff>9525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7</xdr:col>
                    <xdr:colOff>190500</xdr:colOff>
                    <xdr:row>91</xdr:row>
                    <xdr:rowOff>171450</xdr:rowOff>
                  </from>
                  <to>
                    <xdr:col>8</xdr:col>
                    <xdr:colOff>66675</xdr:colOff>
                    <xdr:row>93</xdr:row>
                    <xdr:rowOff>9525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8</xdr:col>
                    <xdr:colOff>190500</xdr:colOff>
                    <xdr:row>91</xdr:row>
                    <xdr:rowOff>171450</xdr:rowOff>
                  </from>
                  <to>
                    <xdr:col>9</xdr:col>
                    <xdr:colOff>0</xdr:colOff>
                    <xdr:row>93</xdr:row>
                    <xdr:rowOff>9525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5</xdr:col>
                    <xdr:colOff>257175</xdr:colOff>
                    <xdr:row>77</xdr:row>
                    <xdr:rowOff>0</xdr:rowOff>
                  </from>
                  <to>
                    <xdr:col>6</xdr:col>
                    <xdr:colOff>495300</xdr:colOff>
                    <xdr:row>78</xdr:row>
                    <xdr:rowOff>28575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6</xdr:col>
                    <xdr:colOff>571500</xdr:colOff>
                    <xdr:row>77</xdr:row>
                    <xdr:rowOff>0</xdr:rowOff>
                  </from>
                  <to>
                    <xdr:col>8</xdr:col>
                    <xdr:colOff>0</xdr:colOff>
                    <xdr:row>78</xdr:row>
                    <xdr:rowOff>28575</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5</xdr:col>
                    <xdr:colOff>257175</xdr:colOff>
                    <xdr:row>77</xdr:row>
                    <xdr:rowOff>161925</xdr:rowOff>
                  </from>
                  <to>
                    <xdr:col>6</xdr:col>
                    <xdr:colOff>495300</xdr:colOff>
                    <xdr:row>79</xdr:row>
                    <xdr:rowOff>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6</xdr:col>
                    <xdr:colOff>571500</xdr:colOff>
                    <xdr:row>77</xdr:row>
                    <xdr:rowOff>171450</xdr:rowOff>
                  </from>
                  <to>
                    <xdr:col>8</xdr:col>
                    <xdr:colOff>0</xdr:colOff>
                    <xdr:row>79</xdr:row>
                    <xdr:rowOff>9525</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5</xdr:col>
                    <xdr:colOff>257175</xdr:colOff>
                    <xdr:row>78</xdr:row>
                    <xdr:rowOff>161925</xdr:rowOff>
                  </from>
                  <to>
                    <xdr:col>6</xdr:col>
                    <xdr:colOff>495300</xdr:colOff>
                    <xdr:row>80</xdr:row>
                    <xdr:rowOff>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6</xdr:col>
                    <xdr:colOff>571500</xdr:colOff>
                    <xdr:row>78</xdr:row>
                    <xdr:rowOff>171450</xdr:rowOff>
                  </from>
                  <to>
                    <xdr:col>8</xdr:col>
                    <xdr:colOff>0</xdr:colOff>
                    <xdr:row>80</xdr:row>
                    <xdr:rowOff>9525</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0</xdr:col>
                    <xdr:colOff>171450</xdr:colOff>
                    <xdr:row>77</xdr:row>
                    <xdr:rowOff>0</xdr:rowOff>
                  </from>
                  <to>
                    <xdr:col>0</xdr:col>
                    <xdr:colOff>904875</xdr:colOff>
                    <xdr:row>78</xdr:row>
                    <xdr:rowOff>28575</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0</xdr:col>
                    <xdr:colOff>1076325</xdr:colOff>
                    <xdr:row>77</xdr:row>
                    <xdr:rowOff>0</xdr:rowOff>
                  </from>
                  <to>
                    <xdr:col>1</xdr:col>
                    <xdr:colOff>485775</xdr:colOff>
                    <xdr:row>78</xdr:row>
                    <xdr:rowOff>28575</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1</xdr:col>
                    <xdr:colOff>695325</xdr:colOff>
                    <xdr:row>76</xdr:row>
                    <xdr:rowOff>180975</xdr:rowOff>
                  </from>
                  <to>
                    <xdr:col>2</xdr:col>
                    <xdr:colOff>361950</xdr:colOff>
                    <xdr:row>78</xdr:row>
                    <xdr:rowOff>19050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10</xdr:col>
                    <xdr:colOff>104775</xdr:colOff>
                    <xdr:row>7</xdr:row>
                    <xdr:rowOff>0</xdr:rowOff>
                  </from>
                  <to>
                    <xdr:col>11</xdr:col>
                    <xdr:colOff>38100</xdr:colOff>
                    <xdr:row>7</xdr:row>
                    <xdr:rowOff>219075</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10</xdr:col>
                    <xdr:colOff>647700</xdr:colOff>
                    <xdr:row>7</xdr:row>
                    <xdr:rowOff>0</xdr:rowOff>
                  </from>
                  <to>
                    <xdr:col>11</xdr:col>
                    <xdr:colOff>695325</xdr:colOff>
                    <xdr:row>7</xdr:row>
                    <xdr:rowOff>219075</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3</xdr:col>
                    <xdr:colOff>333375</xdr:colOff>
                    <xdr:row>62</xdr:row>
                    <xdr:rowOff>171450</xdr:rowOff>
                  </from>
                  <to>
                    <xdr:col>3</xdr:col>
                    <xdr:colOff>933450</xdr:colOff>
                    <xdr:row>64</xdr:row>
                    <xdr:rowOff>9525</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3</xdr:col>
                    <xdr:colOff>1047750</xdr:colOff>
                    <xdr:row>62</xdr:row>
                    <xdr:rowOff>171450</xdr:rowOff>
                  </from>
                  <to>
                    <xdr:col>4</xdr:col>
                    <xdr:colOff>523875</xdr:colOff>
                    <xdr:row>64</xdr:row>
                    <xdr:rowOff>9525</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3</xdr:col>
                    <xdr:colOff>333375</xdr:colOff>
                    <xdr:row>63</xdr:row>
                    <xdr:rowOff>171450</xdr:rowOff>
                  </from>
                  <to>
                    <xdr:col>3</xdr:col>
                    <xdr:colOff>933450</xdr:colOff>
                    <xdr:row>65</xdr:row>
                    <xdr:rowOff>9525</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3</xdr:col>
                    <xdr:colOff>1047750</xdr:colOff>
                    <xdr:row>63</xdr:row>
                    <xdr:rowOff>171450</xdr:rowOff>
                  </from>
                  <to>
                    <xdr:col>4</xdr:col>
                    <xdr:colOff>523875</xdr:colOff>
                    <xdr:row>65</xdr:row>
                    <xdr:rowOff>9525</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3</xdr:col>
                    <xdr:colOff>333375</xdr:colOff>
                    <xdr:row>64</xdr:row>
                    <xdr:rowOff>171450</xdr:rowOff>
                  </from>
                  <to>
                    <xdr:col>3</xdr:col>
                    <xdr:colOff>933450</xdr:colOff>
                    <xdr:row>66</xdr:row>
                    <xdr:rowOff>9525</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3</xdr:col>
                    <xdr:colOff>1047750</xdr:colOff>
                    <xdr:row>64</xdr:row>
                    <xdr:rowOff>171450</xdr:rowOff>
                  </from>
                  <to>
                    <xdr:col>4</xdr:col>
                    <xdr:colOff>523875</xdr:colOff>
                    <xdr:row>66</xdr:row>
                    <xdr:rowOff>9525</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3</xdr:col>
                    <xdr:colOff>333375</xdr:colOff>
                    <xdr:row>65</xdr:row>
                    <xdr:rowOff>171450</xdr:rowOff>
                  </from>
                  <to>
                    <xdr:col>3</xdr:col>
                    <xdr:colOff>933450</xdr:colOff>
                    <xdr:row>67</xdr:row>
                    <xdr:rowOff>9525</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3</xdr:col>
                    <xdr:colOff>1047750</xdr:colOff>
                    <xdr:row>65</xdr:row>
                    <xdr:rowOff>171450</xdr:rowOff>
                  </from>
                  <to>
                    <xdr:col>4</xdr:col>
                    <xdr:colOff>523875</xdr:colOff>
                    <xdr:row>67</xdr:row>
                    <xdr:rowOff>9525</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3</xdr:col>
                    <xdr:colOff>333375</xdr:colOff>
                    <xdr:row>66</xdr:row>
                    <xdr:rowOff>171450</xdr:rowOff>
                  </from>
                  <to>
                    <xdr:col>3</xdr:col>
                    <xdr:colOff>933450</xdr:colOff>
                    <xdr:row>68</xdr:row>
                    <xdr:rowOff>9525</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3</xdr:col>
                    <xdr:colOff>1047750</xdr:colOff>
                    <xdr:row>66</xdr:row>
                    <xdr:rowOff>171450</xdr:rowOff>
                  </from>
                  <to>
                    <xdr:col>4</xdr:col>
                    <xdr:colOff>523875</xdr:colOff>
                    <xdr:row>68</xdr:row>
                    <xdr:rowOff>9525</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9</xdr:col>
                    <xdr:colOff>295275</xdr:colOff>
                    <xdr:row>77</xdr:row>
                    <xdr:rowOff>0</xdr:rowOff>
                  </from>
                  <to>
                    <xdr:col>9</xdr:col>
                    <xdr:colOff>1009650</xdr:colOff>
                    <xdr:row>78</xdr:row>
                    <xdr:rowOff>28575</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9</xdr:col>
                    <xdr:colOff>295275</xdr:colOff>
                    <xdr:row>77</xdr:row>
                    <xdr:rowOff>161925</xdr:rowOff>
                  </from>
                  <to>
                    <xdr:col>9</xdr:col>
                    <xdr:colOff>1009650</xdr:colOff>
                    <xdr:row>79</xdr:row>
                    <xdr:rowOff>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9</xdr:col>
                    <xdr:colOff>295275</xdr:colOff>
                    <xdr:row>78</xdr:row>
                    <xdr:rowOff>161925</xdr:rowOff>
                  </from>
                  <to>
                    <xdr:col>9</xdr:col>
                    <xdr:colOff>1009650</xdr:colOff>
                    <xdr:row>80</xdr:row>
                    <xdr:rowOff>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8</xdr:col>
                    <xdr:colOff>190500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8</xdr:col>
                    <xdr:colOff>190500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8</xdr:col>
                    <xdr:colOff>190500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5</xdr:col>
                    <xdr:colOff>257175</xdr:colOff>
                    <xdr:row>84</xdr:row>
                    <xdr:rowOff>0</xdr:rowOff>
                  </from>
                  <to>
                    <xdr:col>6</xdr:col>
                    <xdr:colOff>495300</xdr:colOff>
                    <xdr:row>85</xdr:row>
                    <xdr:rowOff>28575</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6</xdr:col>
                    <xdr:colOff>571500</xdr:colOff>
                    <xdr:row>84</xdr:row>
                    <xdr:rowOff>0</xdr:rowOff>
                  </from>
                  <to>
                    <xdr:col>8</xdr:col>
                    <xdr:colOff>0</xdr:colOff>
                    <xdr:row>85</xdr:row>
                    <xdr:rowOff>28575</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5</xdr:col>
                    <xdr:colOff>257175</xdr:colOff>
                    <xdr:row>84</xdr:row>
                    <xdr:rowOff>161925</xdr:rowOff>
                  </from>
                  <to>
                    <xdr:col>6</xdr:col>
                    <xdr:colOff>495300</xdr:colOff>
                    <xdr:row>86</xdr:row>
                    <xdr:rowOff>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6</xdr:col>
                    <xdr:colOff>571500</xdr:colOff>
                    <xdr:row>84</xdr:row>
                    <xdr:rowOff>171450</xdr:rowOff>
                  </from>
                  <to>
                    <xdr:col>8</xdr:col>
                    <xdr:colOff>0</xdr:colOff>
                    <xdr:row>86</xdr:row>
                    <xdr:rowOff>9525</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5</xdr:col>
                    <xdr:colOff>257175</xdr:colOff>
                    <xdr:row>85</xdr:row>
                    <xdr:rowOff>161925</xdr:rowOff>
                  </from>
                  <to>
                    <xdr:col>6</xdr:col>
                    <xdr:colOff>495300</xdr:colOff>
                    <xdr:row>87</xdr:row>
                    <xdr:rowOff>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6</xdr:col>
                    <xdr:colOff>571500</xdr:colOff>
                    <xdr:row>85</xdr:row>
                    <xdr:rowOff>171450</xdr:rowOff>
                  </from>
                  <to>
                    <xdr:col>8</xdr:col>
                    <xdr:colOff>0</xdr:colOff>
                    <xdr:row>87</xdr:row>
                    <xdr:rowOff>9525</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0</xdr:col>
                    <xdr:colOff>1095375</xdr:colOff>
                    <xdr:row>83</xdr:row>
                    <xdr:rowOff>180975</xdr:rowOff>
                  </from>
                  <to>
                    <xdr:col>1</xdr:col>
                    <xdr:colOff>504825</xdr:colOff>
                    <xdr:row>85</xdr:row>
                    <xdr:rowOff>19050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0</xdr:col>
                    <xdr:colOff>190500</xdr:colOff>
                    <xdr:row>83</xdr:row>
                    <xdr:rowOff>180975</xdr:rowOff>
                  </from>
                  <to>
                    <xdr:col>0</xdr:col>
                    <xdr:colOff>657225</xdr:colOff>
                    <xdr:row>85</xdr:row>
                    <xdr:rowOff>19050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1</xdr:col>
                    <xdr:colOff>704850</xdr:colOff>
                    <xdr:row>83</xdr:row>
                    <xdr:rowOff>171450</xdr:rowOff>
                  </from>
                  <to>
                    <xdr:col>2</xdr:col>
                    <xdr:colOff>371475</xdr:colOff>
                    <xdr:row>85</xdr:row>
                    <xdr:rowOff>9525</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9</xdr:col>
                    <xdr:colOff>295275</xdr:colOff>
                    <xdr:row>84</xdr:row>
                    <xdr:rowOff>0</xdr:rowOff>
                  </from>
                  <to>
                    <xdr:col>9</xdr:col>
                    <xdr:colOff>1009650</xdr:colOff>
                    <xdr:row>85</xdr:row>
                    <xdr:rowOff>28575</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9</xdr:col>
                    <xdr:colOff>295275</xdr:colOff>
                    <xdr:row>84</xdr:row>
                    <xdr:rowOff>161925</xdr:rowOff>
                  </from>
                  <to>
                    <xdr:col>9</xdr:col>
                    <xdr:colOff>1009650</xdr:colOff>
                    <xdr:row>86</xdr:row>
                    <xdr:rowOff>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9</xdr:col>
                    <xdr:colOff>295275</xdr:colOff>
                    <xdr:row>85</xdr:row>
                    <xdr:rowOff>161925</xdr:rowOff>
                  </from>
                  <to>
                    <xdr:col>9</xdr:col>
                    <xdr:colOff>1009650</xdr:colOff>
                    <xdr:row>87</xdr:row>
                    <xdr:rowOff>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0</xdr:col>
                    <xdr:colOff>171450</xdr:colOff>
                    <xdr:row>78</xdr:row>
                    <xdr:rowOff>0</xdr:rowOff>
                  </from>
                  <to>
                    <xdr:col>0</xdr:col>
                    <xdr:colOff>904875</xdr:colOff>
                    <xdr:row>79</xdr:row>
                    <xdr:rowOff>28575</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0</xdr:col>
                    <xdr:colOff>1076325</xdr:colOff>
                    <xdr:row>78</xdr:row>
                    <xdr:rowOff>0</xdr:rowOff>
                  </from>
                  <to>
                    <xdr:col>1</xdr:col>
                    <xdr:colOff>485775</xdr:colOff>
                    <xdr:row>79</xdr:row>
                    <xdr:rowOff>28575</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1</xdr:col>
                    <xdr:colOff>695325</xdr:colOff>
                    <xdr:row>77</xdr:row>
                    <xdr:rowOff>180975</xdr:rowOff>
                  </from>
                  <to>
                    <xdr:col>2</xdr:col>
                    <xdr:colOff>361950</xdr:colOff>
                    <xdr:row>79</xdr:row>
                    <xdr:rowOff>19050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0</xdr:col>
                    <xdr:colOff>171450</xdr:colOff>
                    <xdr:row>79</xdr:row>
                    <xdr:rowOff>0</xdr:rowOff>
                  </from>
                  <to>
                    <xdr:col>0</xdr:col>
                    <xdr:colOff>904875</xdr:colOff>
                    <xdr:row>80</xdr:row>
                    <xdr:rowOff>28575</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0</xdr:col>
                    <xdr:colOff>1076325</xdr:colOff>
                    <xdr:row>79</xdr:row>
                    <xdr:rowOff>0</xdr:rowOff>
                  </from>
                  <to>
                    <xdr:col>1</xdr:col>
                    <xdr:colOff>485775</xdr:colOff>
                    <xdr:row>80</xdr:row>
                    <xdr:rowOff>28575</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1</xdr:col>
                    <xdr:colOff>695325</xdr:colOff>
                    <xdr:row>78</xdr:row>
                    <xdr:rowOff>180975</xdr:rowOff>
                  </from>
                  <to>
                    <xdr:col>2</xdr:col>
                    <xdr:colOff>361950</xdr:colOff>
                    <xdr:row>80</xdr:row>
                    <xdr:rowOff>19050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0</xdr:col>
                    <xdr:colOff>1095375</xdr:colOff>
                    <xdr:row>84</xdr:row>
                    <xdr:rowOff>180975</xdr:rowOff>
                  </from>
                  <to>
                    <xdr:col>1</xdr:col>
                    <xdr:colOff>504825</xdr:colOff>
                    <xdr:row>86</xdr:row>
                    <xdr:rowOff>19050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0</xdr:col>
                    <xdr:colOff>190500</xdr:colOff>
                    <xdr:row>84</xdr:row>
                    <xdr:rowOff>180975</xdr:rowOff>
                  </from>
                  <to>
                    <xdr:col>0</xdr:col>
                    <xdr:colOff>657225</xdr:colOff>
                    <xdr:row>86</xdr:row>
                    <xdr:rowOff>19050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1</xdr:col>
                    <xdr:colOff>704850</xdr:colOff>
                    <xdr:row>84</xdr:row>
                    <xdr:rowOff>171450</xdr:rowOff>
                  </from>
                  <to>
                    <xdr:col>2</xdr:col>
                    <xdr:colOff>371475</xdr:colOff>
                    <xdr:row>86</xdr:row>
                    <xdr:rowOff>9525</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0</xdr:col>
                    <xdr:colOff>1095375</xdr:colOff>
                    <xdr:row>85</xdr:row>
                    <xdr:rowOff>180975</xdr:rowOff>
                  </from>
                  <to>
                    <xdr:col>1</xdr:col>
                    <xdr:colOff>504825</xdr:colOff>
                    <xdr:row>87</xdr:row>
                    <xdr:rowOff>19050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0</xdr:col>
                    <xdr:colOff>190500</xdr:colOff>
                    <xdr:row>85</xdr:row>
                    <xdr:rowOff>180975</xdr:rowOff>
                  </from>
                  <to>
                    <xdr:col>0</xdr:col>
                    <xdr:colOff>657225</xdr:colOff>
                    <xdr:row>87</xdr:row>
                    <xdr:rowOff>19050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1</xdr:col>
                    <xdr:colOff>704850</xdr:colOff>
                    <xdr:row>85</xdr:row>
                    <xdr:rowOff>171450</xdr:rowOff>
                  </from>
                  <to>
                    <xdr:col>2</xdr:col>
                    <xdr:colOff>371475</xdr:colOff>
                    <xdr:row>87</xdr:row>
                    <xdr:rowOff>9525</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3</xdr:col>
                    <xdr:colOff>333375</xdr:colOff>
                    <xdr:row>72</xdr:row>
                    <xdr:rowOff>0</xdr:rowOff>
                  </from>
                  <to>
                    <xdr:col>3</xdr:col>
                    <xdr:colOff>933450</xdr:colOff>
                    <xdr:row>73</xdr:row>
                    <xdr:rowOff>28575</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3</xdr:col>
                    <xdr:colOff>1047750</xdr:colOff>
                    <xdr:row>72</xdr:row>
                    <xdr:rowOff>0</xdr:rowOff>
                  </from>
                  <to>
                    <xdr:col>4</xdr:col>
                    <xdr:colOff>523875</xdr:colOff>
                    <xdr:row>73</xdr:row>
                    <xdr:rowOff>28575</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10</xdr:col>
                    <xdr:colOff>104775</xdr:colOff>
                    <xdr:row>19</xdr:row>
                    <xdr:rowOff>0</xdr:rowOff>
                  </from>
                  <to>
                    <xdr:col>11</xdr:col>
                    <xdr:colOff>38100</xdr:colOff>
                    <xdr:row>20</xdr:row>
                    <xdr:rowOff>28575</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10</xdr:col>
                    <xdr:colOff>647700</xdr:colOff>
                    <xdr:row>19</xdr:row>
                    <xdr:rowOff>0</xdr:rowOff>
                  </from>
                  <to>
                    <xdr:col>11</xdr:col>
                    <xdr:colOff>695325</xdr:colOff>
                    <xdr:row>20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769"/>
  <sheetViews>
    <sheetView zoomScaleNormal="100" workbookViewId="0">
      <selection activeCell="A14" sqref="A14:D14"/>
    </sheetView>
  </sheetViews>
  <sheetFormatPr defaultRowHeight="15" x14ac:dyDescent="0.25"/>
  <cols>
    <col min="1" max="1" width="17.28515625" style="132" customWidth="1"/>
    <col min="2" max="2" width="11.7109375" style="132" customWidth="1"/>
    <col min="3" max="3" width="12" style="132" customWidth="1"/>
    <col min="4" max="4" width="17.28515625" style="132" customWidth="1"/>
    <col min="5" max="5" width="11.140625" style="132" customWidth="1"/>
    <col min="6" max="6" width="9.7109375" style="132" customWidth="1"/>
    <col min="7" max="7" width="9.140625" style="132"/>
    <col min="8" max="8" width="11.7109375" style="132" customWidth="1"/>
    <col min="9" max="9" width="13.140625" style="132" customWidth="1"/>
    <col min="10" max="10" width="17.7109375" style="132" customWidth="1"/>
    <col min="11" max="11" width="9.28515625" style="132" customWidth="1"/>
    <col min="12" max="12" width="11" style="132" customWidth="1"/>
    <col min="13" max="13" width="9.140625" style="138"/>
    <col min="14" max="18" width="9.140625" style="138" hidden="1" customWidth="1"/>
    <col min="19" max="70" width="9.140625" style="138"/>
    <col min="71" max="255" width="9.140625" style="132"/>
    <col min="256" max="256" width="17.28515625" style="132" customWidth="1"/>
    <col min="257" max="257" width="11.7109375" style="132" customWidth="1"/>
    <col min="258" max="258" width="12" style="132" customWidth="1"/>
    <col min="259" max="259" width="18.140625" style="132" customWidth="1"/>
    <col min="260" max="262" width="9.140625" style="132"/>
    <col min="263" max="263" width="11.7109375" style="132" customWidth="1"/>
    <col min="264" max="264" width="13.140625" style="132" customWidth="1"/>
    <col min="265" max="265" width="17.7109375" style="132" customWidth="1"/>
    <col min="266" max="511" width="9.140625" style="132"/>
    <col min="512" max="512" width="17.28515625" style="132" customWidth="1"/>
    <col min="513" max="513" width="11.7109375" style="132" customWidth="1"/>
    <col min="514" max="514" width="12" style="132" customWidth="1"/>
    <col min="515" max="515" width="18.140625" style="132" customWidth="1"/>
    <col min="516" max="518" width="9.140625" style="132"/>
    <col min="519" max="519" width="11.7109375" style="132" customWidth="1"/>
    <col min="520" max="520" width="13.140625" style="132" customWidth="1"/>
    <col min="521" max="521" width="17.7109375" style="132" customWidth="1"/>
    <col min="522" max="767" width="9.140625" style="132"/>
    <col min="768" max="768" width="17.28515625" style="132" customWidth="1"/>
    <col min="769" max="769" width="11.7109375" style="132" customWidth="1"/>
    <col min="770" max="770" width="12" style="132" customWidth="1"/>
    <col min="771" max="771" width="18.140625" style="132" customWidth="1"/>
    <col min="772" max="774" width="9.140625" style="132"/>
    <col min="775" max="775" width="11.7109375" style="132" customWidth="1"/>
    <col min="776" max="776" width="13.140625" style="132" customWidth="1"/>
    <col min="777" max="777" width="17.7109375" style="132" customWidth="1"/>
    <col min="778" max="1023" width="9.140625" style="132"/>
    <col min="1024" max="1024" width="17.28515625" style="132" customWidth="1"/>
    <col min="1025" max="1025" width="11.7109375" style="132" customWidth="1"/>
    <col min="1026" max="1026" width="12" style="132" customWidth="1"/>
    <col min="1027" max="1027" width="18.140625" style="132" customWidth="1"/>
    <col min="1028" max="1030" width="9.140625" style="132"/>
    <col min="1031" max="1031" width="11.7109375" style="132" customWidth="1"/>
    <col min="1032" max="1032" width="13.140625" style="132" customWidth="1"/>
    <col min="1033" max="1033" width="17.7109375" style="132" customWidth="1"/>
    <col min="1034" max="1279" width="9.140625" style="132"/>
    <col min="1280" max="1280" width="17.28515625" style="132" customWidth="1"/>
    <col min="1281" max="1281" width="11.7109375" style="132" customWidth="1"/>
    <col min="1282" max="1282" width="12" style="132" customWidth="1"/>
    <col min="1283" max="1283" width="18.140625" style="132" customWidth="1"/>
    <col min="1284" max="1286" width="9.140625" style="132"/>
    <col min="1287" max="1287" width="11.7109375" style="132" customWidth="1"/>
    <col min="1288" max="1288" width="13.140625" style="132" customWidth="1"/>
    <col min="1289" max="1289" width="17.7109375" style="132" customWidth="1"/>
    <col min="1290" max="1535" width="9.140625" style="132"/>
    <col min="1536" max="1536" width="17.28515625" style="132" customWidth="1"/>
    <col min="1537" max="1537" width="11.7109375" style="132" customWidth="1"/>
    <col min="1538" max="1538" width="12" style="132" customWidth="1"/>
    <col min="1539" max="1539" width="18.140625" style="132" customWidth="1"/>
    <col min="1540" max="1542" width="9.140625" style="132"/>
    <col min="1543" max="1543" width="11.7109375" style="132" customWidth="1"/>
    <col min="1544" max="1544" width="13.140625" style="132" customWidth="1"/>
    <col min="1545" max="1545" width="17.7109375" style="132" customWidth="1"/>
    <col min="1546" max="1791" width="9.140625" style="132"/>
    <col min="1792" max="1792" width="17.28515625" style="132" customWidth="1"/>
    <col min="1793" max="1793" width="11.7109375" style="132" customWidth="1"/>
    <col min="1794" max="1794" width="12" style="132" customWidth="1"/>
    <col min="1795" max="1795" width="18.140625" style="132" customWidth="1"/>
    <col min="1796" max="1798" width="9.140625" style="132"/>
    <col min="1799" max="1799" width="11.7109375" style="132" customWidth="1"/>
    <col min="1800" max="1800" width="13.140625" style="132" customWidth="1"/>
    <col min="1801" max="1801" width="17.7109375" style="132" customWidth="1"/>
    <col min="1802" max="2047" width="9.140625" style="132"/>
    <col min="2048" max="2048" width="17.28515625" style="132" customWidth="1"/>
    <col min="2049" max="2049" width="11.7109375" style="132" customWidth="1"/>
    <col min="2050" max="2050" width="12" style="132" customWidth="1"/>
    <col min="2051" max="2051" width="18.140625" style="132" customWidth="1"/>
    <col min="2052" max="2054" width="9.140625" style="132"/>
    <col min="2055" max="2055" width="11.7109375" style="132" customWidth="1"/>
    <col min="2056" max="2056" width="13.140625" style="132" customWidth="1"/>
    <col min="2057" max="2057" width="17.7109375" style="132" customWidth="1"/>
    <col min="2058" max="2303" width="9.140625" style="132"/>
    <col min="2304" max="2304" width="17.28515625" style="132" customWidth="1"/>
    <col min="2305" max="2305" width="11.7109375" style="132" customWidth="1"/>
    <col min="2306" max="2306" width="12" style="132" customWidth="1"/>
    <col min="2307" max="2307" width="18.140625" style="132" customWidth="1"/>
    <col min="2308" max="2310" width="9.140625" style="132"/>
    <col min="2311" max="2311" width="11.7109375" style="132" customWidth="1"/>
    <col min="2312" max="2312" width="13.140625" style="132" customWidth="1"/>
    <col min="2313" max="2313" width="17.7109375" style="132" customWidth="1"/>
    <col min="2314" max="2559" width="9.140625" style="132"/>
    <col min="2560" max="2560" width="17.28515625" style="132" customWidth="1"/>
    <col min="2561" max="2561" width="11.7109375" style="132" customWidth="1"/>
    <col min="2562" max="2562" width="12" style="132" customWidth="1"/>
    <col min="2563" max="2563" width="18.140625" style="132" customWidth="1"/>
    <col min="2564" max="2566" width="9.140625" style="132"/>
    <col min="2567" max="2567" width="11.7109375" style="132" customWidth="1"/>
    <col min="2568" max="2568" width="13.140625" style="132" customWidth="1"/>
    <col min="2569" max="2569" width="17.7109375" style="132" customWidth="1"/>
    <col min="2570" max="2815" width="9.140625" style="132"/>
    <col min="2816" max="2816" width="17.28515625" style="132" customWidth="1"/>
    <col min="2817" max="2817" width="11.7109375" style="132" customWidth="1"/>
    <col min="2818" max="2818" width="12" style="132" customWidth="1"/>
    <col min="2819" max="2819" width="18.140625" style="132" customWidth="1"/>
    <col min="2820" max="2822" width="9.140625" style="132"/>
    <col min="2823" max="2823" width="11.7109375" style="132" customWidth="1"/>
    <col min="2824" max="2824" width="13.140625" style="132" customWidth="1"/>
    <col min="2825" max="2825" width="17.7109375" style="132" customWidth="1"/>
    <col min="2826" max="3071" width="9.140625" style="132"/>
    <col min="3072" max="3072" width="17.28515625" style="132" customWidth="1"/>
    <col min="3073" max="3073" width="11.7109375" style="132" customWidth="1"/>
    <col min="3074" max="3074" width="12" style="132" customWidth="1"/>
    <col min="3075" max="3075" width="18.140625" style="132" customWidth="1"/>
    <col min="3076" max="3078" width="9.140625" style="132"/>
    <col min="3079" max="3079" width="11.7109375" style="132" customWidth="1"/>
    <col min="3080" max="3080" width="13.140625" style="132" customWidth="1"/>
    <col min="3081" max="3081" width="17.7109375" style="132" customWidth="1"/>
    <col min="3082" max="3327" width="9.140625" style="132"/>
    <col min="3328" max="3328" width="17.28515625" style="132" customWidth="1"/>
    <col min="3329" max="3329" width="11.7109375" style="132" customWidth="1"/>
    <col min="3330" max="3330" width="12" style="132" customWidth="1"/>
    <col min="3331" max="3331" width="18.140625" style="132" customWidth="1"/>
    <col min="3332" max="3334" width="9.140625" style="132"/>
    <col min="3335" max="3335" width="11.7109375" style="132" customWidth="1"/>
    <col min="3336" max="3336" width="13.140625" style="132" customWidth="1"/>
    <col min="3337" max="3337" width="17.7109375" style="132" customWidth="1"/>
    <col min="3338" max="3583" width="9.140625" style="132"/>
    <col min="3584" max="3584" width="17.28515625" style="132" customWidth="1"/>
    <col min="3585" max="3585" width="11.7109375" style="132" customWidth="1"/>
    <col min="3586" max="3586" width="12" style="132" customWidth="1"/>
    <col min="3587" max="3587" width="18.140625" style="132" customWidth="1"/>
    <col min="3588" max="3590" width="9.140625" style="132"/>
    <col min="3591" max="3591" width="11.7109375" style="132" customWidth="1"/>
    <col min="3592" max="3592" width="13.140625" style="132" customWidth="1"/>
    <col min="3593" max="3593" width="17.7109375" style="132" customWidth="1"/>
    <col min="3594" max="3839" width="9.140625" style="132"/>
    <col min="3840" max="3840" width="17.28515625" style="132" customWidth="1"/>
    <col min="3841" max="3841" width="11.7109375" style="132" customWidth="1"/>
    <col min="3842" max="3842" width="12" style="132" customWidth="1"/>
    <col min="3843" max="3843" width="18.140625" style="132" customWidth="1"/>
    <col min="3844" max="3846" width="9.140625" style="132"/>
    <col min="3847" max="3847" width="11.7109375" style="132" customWidth="1"/>
    <col min="3848" max="3848" width="13.140625" style="132" customWidth="1"/>
    <col min="3849" max="3849" width="17.7109375" style="132" customWidth="1"/>
    <col min="3850" max="4095" width="9.140625" style="132"/>
    <col min="4096" max="4096" width="17.28515625" style="132" customWidth="1"/>
    <col min="4097" max="4097" width="11.7109375" style="132" customWidth="1"/>
    <col min="4098" max="4098" width="12" style="132" customWidth="1"/>
    <col min="4099" max="4099" width="18.140625" style="132" customWidth="1"/>
    <col min="4100" max="4102" width="9.140625" style="132"/>
    <col min="4103" max="4103" width="11.7109375" style="132" customWidth="1"/>
    <col min="4104" max="4104" width="13.140625" style="132" customWidth="1"/>
    <col min="4105" max="4105" width="17.7109375" style="132" customWidth="1"/>
    <col min="4106" max="4351" width="9.140625" style="132"/>
    <col min="4352" max="4352" width="17.28515625" style="132" customWidth="1"/>
    <col min="4353" max="4353" width="11.7109375" style="132" customWidth="1"/>
    <col min="4354" max="4354" width="12" style="132" customWidth="1"/>
    <col min="4355" max="4355" width="18.140625" style="132" customWidth="1"/>
    <col min="4356" max="4358" width="9.140625" style="132"/>
    <col min="4359" max="4359" width="11.7109375" style="132" customWidth="1"/>
    <col min="4360" max="4360" width="13.140625" style="132" customWidth="1"/>
    <col min="4361" max="4361" width="17.7109375" style="132" customWidth="1"/>
    <col min="4362" max="4607" width="9.140625" style="132"/>
    <col min="4608" max="4608" width="17.28515625" style="132" customWidth="1"/>
    <col min="4609" max="4609" width="11.7109375" style="132" customWidth="1"/>
    <col min="4610" max="4610" width="12" style="132" customWidth="1"/>
    <col min="4611" max="4611" width="18.140625" style="132" customWidth="1"/>
    <col min="4612" max="4614" width="9.140625" style="132"/>
    <col min="4615" max="4615" width="11.7109375" style="132" customWidth="1"/>
    <col min="4616" max="4616" width="13.140625" style="132" customWidth="1"/>
    <col min="4617" max="4617" width="17.7109375" style="132" customWidth="1"/>
    <col min="4618" max="4863" width="9.140625" style="132"/>
    <col min="4864" max="4864" width="17.28515625" style="132" customWidth="1"/>
    <col min="4865" max="4865" width="11.7109375" style="132" customWidth="1"/>
    <col min="4866" max="4866" width="12" style="132" customWidth="1"/>
    <col min="4867" max="4867" width="18.140625" style="132" customWidth="1"/>
    <col min="4868" max="4870" width="9.140625" style="132"/>
    <col min="4871" max="4871" width="11.7109375" style="132" customWidth="1"/>
    <col min="4872" max="4872" width="13.140625" style="132" customWidth="1"/>
    <col min="4873" max="4873" width="17.7109375" style="132" customWidth="1"/>
    <col min="4874" max="5119" width="9.140625" style="132"/>
    <col min="5120" max="5120" width="17.28515625" style="132" customWidth="1"/>
    <col min="5121" max="5121" width="11.7109375" style="132" customWidth="1"/>
    <col min="5122" max="5122" width="12" style="132" customWidth="1"/>
    <col min="5123" max="5123" width="18.140625" style="132" customWidth="1"/>
    <col min="5124" max="5126" width="9.140625" style="132"/>
    <col min="5127" max="5127" width="11.7109375" style="132" customWidth="1"/>
    <col min="5128" max="5128" width="13.140625" style="132" customWidth="1"/>
    <col min="5129" max="5129" width="17.7109375" style="132" customWidth="1"/>
    <col min="5130" max="5375" width="9.140625" style="132"/>
    <col min="5376" max="5376" width="17.28515625" style="132" customWidth="1"/>
    <col min="5377" max="5377" width="11.7109375" style="132" customWidth="1"/>
    <col min="5378" max="5378" width="12" style="132" customWidth="1"/>
    <col min="5379" max="5379" width="18.140625" style="132" customWidth="1"/>
    <col min="5380" max="5382" width="9.140625" style="132"/>
    <col min="5383" max="5383" width="11.7109375" style="132" customWidth="1"/>
    <col min="5384" max="5384" width="13.140625" style="132" customWidth="1"/>
    <col min="5385" max="5385" width="17.7109375" style="132" customWidth="1"/>
    <col min="5386" max="5631" width="9.140625" style="132"/>
    <col min="5632" max="5632" width="17.28515625" style="132" customWidth="1"/>
    <col min="5633" max="5633" width="11.7109375" style="132" customWidth="1"/>
    <col min="5634" max="5634" width="12" style="132" customWidth="1"/>
    <col min="5635" max="5635" width="18.140625" style="132" customWidth="1"/>
    <col min="5636" max="5638" width="9.140625" style="132"/>
    <col min="5639" max="5639" width="11.7109375" style="132" customWidth="1"/>
    <col min="5640" max="5640" width="13.140625" style="132" customWidth="1"/>
    <col min="5641" max="5641" width="17.7109375" style="132" customWidth="1"/>
    <col min="5642" max="5887" width="9.140625" style="132"/>
    <col min="5888" max="5888" width="17.28515625" style="132" customWidth="1"/>
    <col min="5889" max="5889" width="11.7109375" style="132" customWidth="1"/>
    <col min="5890" max="5890" width="12" style="132" customWidth="1"/>
    <col min="5891" max="5891" width="18.140625" style="132" customWidth="1"/>
    <col min="5892" max="5894" width="9.140625" style="132"/>
    <col min="5895" max="5895" width="11.7109375" style="132" customWidth="1"/>
    <col min="5896" max="5896" width="13.140625" style="132" customWidth="1"/>
    <col min="5897" max="5897" width="17.7109375" style="132" customWidth="1"/>
    <col min="5898" max="6143" width="9.140625" style="132"/>
    <col min="6144" max="6144" width="17.28515625" style="132" customWidth="1"/>
    <col min="6145" max="6145" width="11.7109375" style="132" customWidth="1"/>
    <col min="6146" max="6146" width="12" style="132" customWidth="1"/>
    <col min="6147" max="6147" width="18.140625" style="132" customWidth="1"/>
    <col min="6148" max="6150" width="9.140625" style="132"/>
    <col min="6151" max="6151" width="11.7109375" style="132" customWidth="1"/>
    <col min="6152" max="6152" width="13.140625" style="132" customWidth="1"/>
    <col min="6153" max="6153" width="17.7109375" style="132" customWidth="1"/>
    <col min="6154" max="6399" width="9.140625" style="132"/>
    <col min="6400" max="6400" width="17.28515625" style="132" customWidth="1"/>
    <col min="6401" max="6401" width="11.7109375" style="132" customWidth="1"/>
    <col min="6402" max="6402" width="12" style="132" customWidth="1"/>
    <col min="6403" max="6403" width="18.140625" style="132" customWidth="1"/>
    <col min="6404" max="6406" width="9.140625" style="132"/>
    <col min="6407" max="6407" width="11.7109375" style="132" customWidth="1"/>
    <col min="6408" max="6408" width="13.140625" style="132" customWidth="1"/>
    <col min="6409" max="6409" width="17.7109375" style="132" customWidth="1"/>
    <col min="6410" max="6655" width="9.140625" style="132"/>
    <col min="6656" max="6656" width="17.28515625" style="132" customWidth="1"/>
    <col min="6657" max="6657" width="11.7109375" style="132" customWidth="1"/>
    <col min="6658" max="6658" width="12" style="132" customWidth="1"/>
    <col min="6659" max="6659" width="18.140625" style="132" customWidth="1"/>
    <col min="6660" max="6662" width="9.140625" style="132"/>
    <col min="6663" max="6663" width="11.7109375" style="132" customWidth="1"/>
    <col min="6664" max="6664" width="13.140625" style="132" customWidth="1"/>
    <col min="6665" max="6665" width="17.7109375" style="132" customWidth="1"/>
    <col min="6666" max="6911" width="9.140625" style="132"/>
    <col min="6912" max="6912" width="17.28515625" style="132" customWidth="1"/>
    <col min="6913" max="6913" width="11.7109375" style="132" customWidth="1"/>
    <col min="6914" max="6914" width="12" style="132" customWidth="1"/>
    <col min="6915" max="6915" width="18.140625" style="132" customWidth="1"/>
    <col min="6916" max="6918" width="9.140625" style="132"/>
    <col min="6919" max="6919" width="11.7109375" style="132" customWidth="1"/>
    <col min="6920" max="6920" width="13.140625" style="132" customWidth="1"/>
    <col min="6921" max="6921" width="17.7109375" style="132" customWidth="1"/>
    <col min="6922" max="7167" width="9.140625" style="132"/>
    <col min="7168" max="7168" width="17.28515625" style="132" customWidth="1"/>
    <col min="7169" max="7169" width="11.7109375" style="132" customWidth="1"/>
    <col min="7170" max="7170" width="12" style="132" customWidth="1"/>
    <col min="7171" max="7171" width="18.140625" style="132" customWidth="1"/>
    <col min="7172" max="7174" width="9.140625" style="132"/>
    <col min="7175" max="7175" width="11.7109375" style="132" customWidth="1"/>
    <col min="7176" max="7176" width="13.140625" style="132" customWidth="1"/>
    <col min="7177" max="7177" width="17.7109375" style="132" customWidth="1"/>
    <col min="7178" max="7423" width="9.140625" style="132"/>
    <col min="7424" max="7424" width="17.28515625" style="132" customWidth="1"/>
    <col min="7425" max="7425" width="11.7109375" style="132" customWidth="1"/>
    <col min="7426" max="7426" width="12" style="132" customWidth="1"/>
    <col min="7427" max="7427" width="18.140625" style="132" customWidth="1"/>
    <col min="7428" max="7430" width="9.140625" style="132"/>
    <col min="7431" max="7431" width="11.7109375" style="132" customWidth="1"/>
    <col min="7432" max="7432" width="13.140625" style="132" customWidth="1"/>
    <col min="7433" max="7433" width="17.7109375" style="132" customWidth="1"/>
    <col min="7434" max="7679" width="9.140625" style="132"/>
    <col min="7680" max="7680" width="17.28515625" style="132" customWidth="1"/>
    <col min="7681" max="7681" width="11.7109375" style="132" customWidth="1"/>
    <col min="7682" max="7682" width="12" style="132" customWidth="1"/>
    <col min="7683" max="7683" width="18.140625" style="132" customWidth="1"/>
    <col min="7684" max="7686" width="9.140625" style="132"/>
    <col min="7687" max="7687" width="11.7109375" style="132" customWidth="1"/>
    <col min="7688" max="7688" width="13.140625" style="132" customWidth="1"/>
    <col min="7689" max="7689" width="17.7109375" style="132" customWidth="1"/>
    <col min="7690" max="7935" width="9.140625" style="132"/>
    <col min="7936" max="7936" width="17.28515625" style="132" customWidth="1"/>
    <col min="7937" max="7937" width="11.7109375" style="132" customWidth="1"/>
    <col min="7938" max="7938" width="12" style="132" customWidth="1"/>
    <col min="7939" max="7939" width="18.140625" style="132" customWidth="1"/>
    <col min="7940" max="7942" width="9.140625" style="132"/>
    <col min="7943" max="7943" width="11.7109375" style="132" customWidth="1"/>
    <col min="7944" max="7944" width="13.140625" style="132" customWidth="1"/>
    <col min="7945" max="7945" width="17.7109375" style="132" customWidth="1"/>
    <col min="7946" max="8191" width="9.140625" style="132"/>
    <col min="8192" max="8192" width="17.28515625" style="132" customWidth="1"/>
    <col min="8193" max="8193" width="11.7109375" style="132" customWidth="1"/>
    <col min="8194" max="8194" width="12" style="132" customWidth="1"/>
    <col min="8195" max="8195" width="18.140625" style="132" customWidth="1"/>
    <col min="8196" max="8198" width="9.140625" style="132"/>
    <col min="8199" max="8199" width="11.7109375" style="132" customWidth="1"/>
    <col min="8200" max="8200" width="13.140625" style="132" customWidth="1"/>
    <col min="8201" max="8201" width="17.7109375" style="132" customWidth="1"/>
    <col min="8202" max="8447" width="9.140625" style="132"/>
    <col min="8448" max="8448" width="17.28515625" style="132" customWidth="1"/>
    <col min="8449" max="8449" width="11.7109375" style="132" customWidth="1"/>
    <col min="8450" max="8450" width="12" style="132" customWidth="1"/>
    <col min="8451" max="8451" width="18.140625" style="132" customWidth="1"/>
    <col min="8452" max="8454" width="9.140625" style="132"/>
    <col min="8455" max="8455" width="11.7109375" style="132" customWidth="1"/>
    <col min="8456" max="8456" width="13.140625" style="132" customWidth="1"/>
    <col min="8457" max="8457" width="17.7109375" style="132" customWidth="1"/>
    <col min="8458" max="8703" width="9.140625" style="132"/>
    <col min="8704" max="8704" width="17.28515625" style="132" customWidth="1"/>
    <col min="8705" max="8705" width="11.7109375" style="132" customWidth="1"/>
    <col min="8706" max="8706" width="12" style="132" customWidth="1"/>
    <col min="8707" max="8707" width="18.140625" style="132" customWidth="1"/>
    <col min="8708" max="8710" width="9.140625" style="132"/>
    <col min="8711" max="8711" width="11.7109375" style="132" customWidth="1"/>
    <col min="8712" max="8712" width="13.140625" style="132" customWidth="1"/>
    <col min="8713" max="8713" width="17.7109375" style="132" customWidth="1"/>
    <col min="8714" max="8959" width="9.140625" style="132"/>
    <col min="8960" max="8960" width="17.28515625" style="132" customWidth="1"/>
    <col min="8961" max="8961" width="11.7109375" style="132" customWidth="1"/>
    <col min="8962" max="8962" width="12" style="132" customWidth="1"/>
    <col min="8963" max="8963" width="18.140625" style="132" customWidth="1"/>
    <col min="8964" max="8966" width="9.140625" style="132"/>
    <col min="8967" max="8967" width="11.7109375" style="132" customWidth="1"/>
    <col min="8968" max="8968" width="13.140625" style="132" customWidth="1"/>
    <col min="8969" max="8969" width="17.7109375" style="132" customWidth="1"/>
    <col min="8970" max="9215" width="9.140625" style="132"/>
    <col min="9216" max="9216" width="17.28515625" style="132" customWidth="1"/>
    <col min="9217" max="9217" width="11.7109375" style="132" customWidth="1"/>
    <col min="9218" max="9218" width="12" style="132" customWidth="1"/>
    <col min="9219" max="9219" width="18.140625" style="132" customWidth="1"/>
    <col min="9220" max="9222" width="9.140625" style="132"/>
    <col min="9223" max="9223" width="11.7109375" style="132" customWidth="1"/>
    <col min="9224" max="9224" width="13.140625" style="132" customWidth="1"/>
    <col min="9225" max="9225" width="17.7109375" style="132" customWidth="1"/>
    <col min="9226" max="9471" width="9.140625" style="132"/>
    <col min="9472" max="9472" width="17.28515625" style="132" customWidth="1"/>
    <col min="9473" max="9473" width="11.7109375" style="132" customWidth="1"/>
    <col min="9474" max="9474" width="12" style="132" customWidth="1"/>
    <col min="9475" max="9475" width="18.140625" style="132" customWidth="1"/>
    <col min="9476" max="9478" width="9.140625" style="132"/>
    <col min="9479" max="9479" width="11.7109375" style="132" customWidth="1"/>
    <col min="9480" max="9480" width="13.140625" style="132" customWidth="1"/>
    <col min="9481" max="9481" width="17.7109375" style="132" customWidth="1"/>
    <col min="9482" max="9727" width="9.140625" style="132"/>
    <col min="9728" max="9728" width="17.28515625" style="132" customWidth="1"/>
    <col min="9729" max="9729" width="11.7109375" style="132" customWidth="1"/>
    <col min="9730" max="9730" width="12" style="132" customWidth="1"/>
    <col min="9731" max="9731" width="18.140625" style="132" customWidth="1"/>
    <col min="9732" max="9734" width="9.140625" style="132"/>
    <col min="9735" max="9735" width="11.7109375" style="132" customWidth="1"/>
    <col min="9736" max="9736" width="13.140625" style="132" customWidth="1"/>
    <col min="9737" max="9737" width="17.7109375" style="132" customWidth="1"/>
    <col min="9738" max="9983" width="9.140625" style="132"/>
    <col min="9984" max="9984" width="17.28515625" style="132" customWidth="1"/>
    <col min="9985" max="9985" width="11.7109375" style="132" customWidth="1"/>
    <col min="9986" max="9986" width="12" style="132" customWidth="1"/>
    <col min="9987" max="9987" width="18.140625" style="132" customWidth="1"/>
    <col min="9988" max="9990" width="9.140625" style="132"/>
    <col min="9991" max="9991" width="11.7109375" style="132" customWidth="1"/>
    <col min="9992" max="9992" width="13.140625" style="132" customWidth="1"/>
    <col min="9993" max="9993" width="17.7109375" style="132" customWidth="1"/>
    <col min="9994" max="10239" width="9.140625" style="132"/>
    <col min="10240" max="10240" width="17.28515625" style="132" customWidth="1"/>
    <col min="10241" max="10241" width="11.7109375" style="132" customWidth="1"/>
    <col min="10242" max="10242" width="12" style="132" customWidth="1"/>
    <col min="10243" max="10243" width="18.140625" style="132" customWidth="1"/>
    <col min="10244" max="10246" width="9.140625" style="132"/>
    <col min="10247" max="10247" width="11.7109375" style="132" customWidth="1"/>
    <col min="10248" max="10248" width="13.140625" style="132" customWidth="1"/>
    <col min="10249" max="10249" width="17.7109375" style="132" customWidth="1"/>
    <col min="10250" max="10495" width="9.140625" style="132"/>
    <col min="10496" max="10496" width="17.28515625" style="132" customWidth="1"/>
    <col min="10497" max="10497" width="11.7109375" style="132" customWidth="1"/>
    <col min="10498" max="10498" width="12" style="132" customWidth="1"/>
    <col min="10499" max="10499" width="18.140625" style="132" customWidth="1"/>
    <col min="10500" max="10502" width="9.140625" style="132"/>
    <col min="10503" max="10503" width="11.7109375" style="132" customWidth="1"/>
    <col min="10504" max="10504" width="13.140625" style="132" customWidth="1"/>
    <col min="10505" max="10505" width="17.7109375" style="132" customWidth="1"/>
    <col min="10506" max="10751" width="9.140625" style="132"/>
    <col min="10752" max="10752" width="17.28515625" style="132" customWidth="1"/>
    <col min="10753" max="10753" width="11.7109375" style="132" customWidth="1"/>
    <col min="10754" max="10754" width="12" style="132" customWidth="1"/>
    <col min="10755" max="10755" width="18.140625" style="132" customWidth="1"/>
    <col min="10756" max="10758" width="9.140625" style="132"/>
    <col min="10759" max="10759" width="11.7109375" style="132" customWidth="1"/>
    <col min="10760" max="10760" width="13.140625" style="132" customWidth="1"/>
    <col min="10761" max="10761" width="17.7109375" style="132" customWidth="1"/>
    <col min="10762" max="11007" width="9.140625" style="132"/>
    <col min="11008" max="11008" width="17.28515625" style="132" customWidth="1"/>
    <col min="11009" max="11009" width="11.7109375" style="132" customWidth="1"/>
    <col min="11010" max="11010" width="12" style="132" customWidth="1"/>
    <col min="11011" max="11011" width="18.140625" style="132" customWidth="1"/>
    <col min="11012" max="11014" width="9.140625" style="132"/>
    <col min="11015" max="11015" width="11.7109375" style="132" customWidth="1"/>
    <col min="11016" max="11016" width="13.140625" style="132" customWidth="1"/>
    <col min="11017" max="11017" width="17.7109375" style="132" customWidth="1"/>
    <col min="11018" max="11263" width="9.140625" style="132"/>
    <col min="11264" max="11264" width="17.28515625" style="132" customWidth="1"/>
    <col min="11265" max="11265" width="11.7109375" style="132" customWidth="1"/>
    <col min="11266" max="11266" width="12" style="132" customWidth="1"/>
    <col min="11267" max="11267" width="18.140625" style="132" customWidth="1"/>
    <col min="11268" max="11270" width="9.140625" style="132"/>
    <col min="11271" max="11271" width="11.7109375" style="132" customWidth="1"/>
    <col min="11272" max="11272" width="13.140625" style="132" customWidth="1"/>
    <col min="11273" max="11273" width="17.7109375" style="132" customWidth="1"/>
    <col min="11274" max="11519" width="9.140625" style="132"/>
    <col min="11520" max="11520" width="17.28515625" style="132" customWidth="1"/>
    <col min="11521" max="11521" width="11.7109375" style="132" customWidth="1"/>
    <col min="11522" max="11522" width="12" style="132" customWidth="1"/>
    <col min="11523" max="11523" width="18.140625" style="132" customWidth="1"/>
    <col min="11524" max="11526" width="9.140625" style="132"/>
    <col min="11527" max="11527" width="11.7109375" style="132" customWidth="1"/>
    <col min="11528" max="11528" width="13.140625" style="132" customWidth="1"/>
    <col min="11529" max="11529" width="17.7109375" style="132" customWidth="1"/>
    <col min="11530" max="11775" width="9.140625" style="132"/>
    <col min="11776" max="11776" width="17.28515625" style="132" customWidth="1"/>
    <col min="11777" max="11777" width="11.7109375" style="132" customWidth="1"/>
    <col min="11778" max="11778" width="12" style="132" customWidth="1"/>
    <col min="11779" max="11779" width="18.140625" style="132" customWidth="1"/>
    <col min="11780" max="11782" width="9.140625" style="132"/>
    <col min="11783" max="11783" width="11.7109375" style="132" customWidth="1"/>
    <col min="11784" max="11784" width="13.140625" style="132" customWidth="1"/>
    <col min="11785" max="11785" width="17.7109375" style="132" customWidth="1"/>
    <col min="11786" max="12031" width="9.140625" style="132"/>
    <col min="12032" max="12032" width="17.28515625" style="132" customWidth="1"/>
    <col min="12033" max="12033" width="11.7109375" style="132" customWidth="1"/>
    <col min="12034" max="12034" width="12" style="132" customWidth="1"/>
    <col min="12035" max="12035" width="18.140625" style="132" customWidth="1"/>
    <col min="12036" max="12038" width="9.140625" style="132"/>
    <col min="12039" max="12039" width="11.7109375" style="132" customWidth="1"/>
    <col min="12040" max="12040" width="13.140625" style="132" customWidth="1"/>
    <col min="12041" max="12041" width="17.7109375" style="132" customWidth="1"/>
    <col min="12042" max="12287" width="9.140625" style="132"/>
    <col min="12288" max="12288" width="17.28515625" style="132" customWidth="1"/>
    <col min="12289" max="12289" width="11.7109375" style="132" customWidth="1"/>
    <col min="12290" max="12290" width="12" style="132" customWidth="1"/>
    <col min="12291" max="12291" width="18.140625" style="132" customWidth="1"/>
    <col min="12292" max="12294" width="9.140625" style="132"/>
    <col min="12295" max="12295" width="11.7109375" style="132" customWidth="1"/>
    <col min="12296" max="12296" width="13.140625" style="132" customWidth="1"/>
    <col min="12297" max="12297" width="17.7109375" style="132" customWidth="1"/>
    <col min="12298" max="12543" width="9.140625" style="132"/>
    <col min="12544" max="12544" width="17.28515625" style="132" customWidth="1"/>
    <col min="12545" max="12545" width="11.7109375" style="132" customWidth="1"/>
    <col min="12546" max="12546" width="12" style="132" customWidth="1"/>
    <col min="12547" max="12547" width="18.140625" style="132" customWidth="1"/>
    <col min="12548" max="12550" width="9.140625" style="132"/>
    <col min="12551" max="12551" width="11.7109375" style="132" customWidth="1"/>
    <col min="12552" max="12552" width="13.140625" style="132" customWidth="1"/>
    <col min="12553" max="12553" width="17.7109375" style="132" customWidth="1"/>
    <col min="12554" max="12799" width="9.140625" style="132"/>
    <col min="12800" max="12800" width="17.28515625" style="132" customWidth="1"/>
    <col min="12801" max="12801" width="11.7109375" style="132" customWidth="1"/>
    <col min="12802" max="12802" width="12" style="132" customWidth="1"/>
    <col min="12803" max="12803" width="18.140625" style="132" customWidth="1"/>
    <col min="12804" max="12806" width="9.140625" style="132"/>
    <col min="12807" max="12807" width="11.7109375" style="132" customWidth="1"/>
    <col min="12808" max="12808" width="13.140625" style="132" customWidth="1"/>
    <col min="12809" max="12809" width="17.7109375" style="132" customWidth="1"/>
    <col min="12810" max="13055" width="9.140625" style="132"/>
    <col min="13056" max="13056" width="17.28515625" style="132" customWidth="1"/>
    <col min="13057" max="13057" width="11.7109375" style="132" customWidth="1"/>
    <col min="13058" max="13058" width="12" style="132" customWidth="1"/>
    <col min="13059" max="13059" width="18.140625" style="132" customWidth="1"/>
    <col min="13060" max="13062" width="9.140625" style="132"/>
    <col min="13063" max="13063" width="11.7109375" style="132" customWidth="1"/>
    <col min="13064" max="13064" width="13.140625" style="132" customWidth="1"/>
    <col min="13065" max="13065" width="17.7109375" style="132" customWidth="1"/>
    <col min="13066" max="13311" width="9.140625" style="132"/>
    <col min="13312" max="13312" width="17.28515625" style="132" customWidth="1"/>
    <col min="13313" max="13313" width="11.7109375" style="132" customWidth="1"/>
    <col min="13314" max="13314" width="12" style="132" customWidth="1"/>
    <col min="13315" max="13315" width="18.140625" style="132" customWidth="1"/>
    <col min="13316" max="13318" width="9.140625" style="132"/>
    <col min="13319" max="13319" width="11.7109375" style="132" customWidth="1"/>
    <col min="13320" max="13320" width="13.140625" style="132" customWidth="1"/>
    <col min="13321" max="13321" width="17.7109375" style="132" customWidth="1"/>
    <col min="13322" max="13567" width="9.140625" style="132"/>
    <col min="13568" max="13568" width="17.28515625" style="132" customWidth="1"/>
    <col min="13569" max="13569" width="11.7109375" style="132" customWidth="1"/>
    <col min="13570" max="13570" width="12" style="132" customWidth="1"/>
    <col min="13571" max="13571" width="18.140625" style="132" customWidth="1"/>
    <col min="13572" max="13574" width="9.140625" style="132"/>
    <col min="13575" max="13575" width="11.7109375" style="132" customWidth="1"/>
    <col min="13576" max="13576" width="13.140625" style="132" customWidth="1"/>
    <col min="13577" max="13577" width="17.7109375" style="132" customWidth="1"/>
    <col min="13578" max="13823" width="9.140625" style="132"/>
    <col min="13824" max="13824" width="17.28515625" style="132" customWidth="1"/>
    <col min="13825" max="13825" width="11.7109375" style="132" customWidth="1"/>
    <col min="13826" max="13826" width="12" style="132" customWidth="1"/>
    <col min="13827" max="13827" width="18.140625" style="132" customWidth="1"/>
    <col min="13828" max="13830" width="9.140625" style="132"/>
    <col min="13831" max="13831" width="11.7109375" style="132" customWidth="1"/>
    <col min="13832" max="13832" width="13.140625" style="132" customWidth="1"/>
    <col min="13833" max="13833" width="17.7109375" style="132" customWidth="1"/>
    <col min="13834" max="14079" width="9.140625" style="132"/>
    <col min="14080" max="14080" width="17.28515625" style="132" customWidth="1"/>
    <col min="14081" max="14081" width="11.7109375" style="132" customWidth="1"/>
    <col min="14082" max="14082" width="12" style="132" customWidth="1"/>
    <col min="14083" max="14083" width="18.140625" style="132" customWidth="1"/>
    <col min="14084" max="14086" width="9.140625" style="132"/>
    <col min="14087" max="14087" width="11.7109375" style="132" customWidth="1"/>
    <col min="14088" max="14088" width="13.140625" style="132" customWidth="1"/>
    <col min="14089" max="14089" width="17.7109375" style="132" customWidth="1"/>
    <col min="14090" max="14335" width="9.140625" style="132"/>
    <col min="14336" max="14336" width="17.28515625" style="132" customWidth="1"/>
    <col min="14337" max="14337" width="11.7109375" style="132" customWidth="1"/>
    <col min="14338" max="14338" width="12" style="132" customWidth="1"/>
    <col min="14339" max="14339" width="18.140625" style="132" customWidth="1"/>
    <col min="14340" max="14342" width="9.140625" style="132"/>
    <col min="14343" max="14343" width="11.7109375" style="132" customWidth="1"/>
    <col min="14344" max="14344" width="13.140625" style="132" customWidth="1"/>
    <col min="14345" max="14345" width="17.7109375" style="132" customWidth="1"/>
    <col min="14346" max="14591" width="9.140625" style="132"/>
    <col min="14592" max="14592" width="17.28515625" style="132" customWidth="1"/>
    <col min="14593" max="14593" width="11.7109375" style="132" customWidth="1"/>
    <col min="14594" max="14594" width="12" style="132" customWidth="1"/>
    <col min="14595" max="14595" width="18.140625" style="132" customWidth="1"/>
    <col min="14596" max="14598" width="9.140625" style="132"/>
    <col min="14599" max="14599" width="11.7109375" style="132" customWidth="1"/>
    <col min="14600" max="14600" width="13.140625" style="132" customWidth="1"/>
    <col min="14601" max="14601" width="17.7109375" style="132" customWidth="1"/>
    <col min="14602" max="14847" width="9.140625" style="132"/>
    <col min="14848" max="14848" width="17.28515625" style="132" customWidth="1"/>
    <col min="14849" max="14849" width="11.7109375" style="132" customWidth="1"/>
    <col min="14850" max="14850" width="12" style="132" customWidth="1"/>
    <col min="14851" max="14851" width="18.140625" style="132" customWidth="1"/>
    <col min="14852" max="14854" width="9.140625" style="132"/>
    <col min="14855" max="14855" width="11.7109375" style="132" customWidth="1"/>
    <col min="14856" max="14856" width="13.140625" style="132" customWidth="1"/>
    <col min="14857" max="14857" width="17.7109375" style="132" customWidth="1"/>
    <col min="14858" max="15103" width="9.140625" style="132"/>
    <col min="15104" max="15104" width="17.28515625" style="132" customWidth="1"/>
    <col min="15105" max="15105" width="11.7109375" style="132" customWidth="1"/>
    <col min="15106" max="15106" width="12" style="132" customWidth="1"/>
    <col min="15107" max="15107" width="18.140625" style="132" customWidth="1"/>
    <col min="15108" max="15110" width="9.140625" style="132"/>
    <col min="15111" max="15111" width="11.7109375" style="132" customWidth="1"/>
    <col min="15112" max="15112" width="13.140625" style="132" customWidth="1"/>
    <col min="15113" max="15113" width="17.7109375" style="132" customWidth="1"/>
    <col min="15114" max="15359" width="9.140625" style="132"/>
    <col min="15360" max="15360" width="17.28515625" style="132" customWidth="1"/>
    <col min="15361" max="15361" width="11.7109375" style="132" customWidth="1"/>
    <col min="15362" max="15362" width="12" style="132" customWidth="1"/>
    <col min="15363" max="15363" width="18.140625" style="132" customWidth="1"/>
    <col min="15364" max="15366" width="9.140625" style="132"/>
    <col min="15367" max="15367" width="11.7109375" style="132" customWidth="1"/>
    <col min="15368" max="15368" width="13.140625" style="132" customWidth="1"/>
    <col min="15369" max="15369" width="17.7109375" style="132" customWidth="1"/>
    <col min="15370" max="15615" width="9.140625" style="132"/>
    <col min="15616" max="15616" width="17.28515625" style="132" customWidth="1"/>
    <col min="15617" max="15617" width="11.7109375" style="132" customWidth="1"/>
    <col min="15618" max="15618" width="12" style="132" customWidth="1"/>
    <col min="15619" max="15619" width="18.140625" style="132" customWidth="1"/>
    <col min="15620" max="15622" width="9.140625" style="132"/>
    <col min="15623" max="15623" width="11.7109375" style="132" customWidth="1"/>
    <col min="15624" max="15624" width="13.140625" style="132" customWidth="1"/>
    <col min="15625" max="15625" width="17.7109375" style="132" customWidth="1"/>
    <col min="15626" max="15871" width="9.140625" style="132"/>
    <col min="15872" max="15872" width="17.28515625" style="132" customWidth="1"/>
    <col min="15873" max="15873" width="11.7109375" style="132" customWidth="1"/>
    <col min="15874" max="15874" width="12" style="132" customWidth="1"/>
    <col min="15875" max="15875" width="18.140625" style="132" customWidth="1"/>
    <col min="15876" max="15878" width="9.140625" style="132"/>
    <col min="15879" max="15879" width="11.7109375" style="132" customWidth="1"/>
    <col min="15880" max="15880" width="13.140625" style="132" customWidth="1"/>
    <col min="15881" max="15881" width="17.7109375" style="132" customWidth="1"/>
    <col min="15882" max="16127" width="9.140625" style="132"/>
    <col min="16128" max="16128" width="17.28515625" style="132" customWidth="1"/>
    <col min="16129" max="16129" width="11.7109375" style="132" customWidth="1"/>
    <col min="16130" max="16130" width="12" style="132" customWidth="1"/>
    <col min="16131" max="16131" width="18.140625" style="132" customWidth="1"/>
    <col min="16132" max="16134" width="9.140625" style="132"/>
    <col min="16135" max="16135" width="11.7109375" style="132" customWidth="1"/>
    <col min="16136" max="16136" width="13.140625" style="132" customWidth="1"/>
    <col min="16137" max="16137" width="17.7109375" style="132" customWidth="1"/>
    <col min="16138" max="16384" width="9.140625" style="132"/>
  </cols>
  <sheetData>
    <row r="1" spans="1:70" s="168" customFormat="1" ht="12.6" customHeight="1" x14ac:dyDescent="0.25">
      <c r="A1" s="175"/>
      <c r="B1" s="690"/>
      <c r="C1" s="690"/>
      <c r="D1" s="690"/>
      <c r="E1" s="691" t="s">
        <v>55</v>
      </c>
      <c r="F1" s="691"/>
      <c r="G1" s="691"/>
      <c r="H1" s="691"/>
      <c r="I1" s="176"/>
      <c r="J1" s="176"/>
      <c r="K1" s="176"/>
      <c r="L1" s="177"/>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row>
    <row r="2" spans="1:70" ht="30.75" customHeight="1" x14ac:dyDescent="0.25">
      <c r="A2" s="178"/>
      <c r="B2" s="692" t="s">
        <v>130</v>
      </c>
      <c r="C2" s="692"/>
      <c r="D2" s="692"/>
      <c r="E2" s="692"/>
      <c r="F2" s="692"/>
      <c r="G2" s="692"/>
      <c r="H2" s="692"/>
      <c r="I2" s="692"/>
      <c r="J2" s="692"/>
      <c r="K2" s="693">
        <f ca="1">TODAY()</f>
        <v>44272</v>
      </c>
      <c r="L2" s="694"/>
    </row>
    <row r="3" spans="1:70" ht="36.75" customHeight="1" x14ac:dyDescent="0.25">
      <c r="A3" s="695" t="s">
        <v>339</v>
      </c>
      <c r="B3" s="696"/>
      <c r="C3" s="696"/>
      <c r="D3" s="696"/>
      <c r="E3" s="696"/>
      <c r="F3" s="696"/>
      <c r="G3" s="696"/>
      <c r="H3" s="696"/>
      <c r="I3" s="696"/>
      <c r="J3" s="696"/>
      <c r="K3" s="696"/>
      <c r="L3" s="697"/>
    </row>
    <row r="4" spans="1:70" ht="20.25" customHeight="1" x14ac:dyDescent="0.25">
      <c r="A4" s="520" t="s">
        <v>221</v>
      </c>
      <c r="B4" s="698"/>
      <c r="C4" s="698"/>
      <c r="D4" s="698"/>
      <c r="E4" s="698"/>
      <c r="F4" s="698"/>
      <c r="G4" s="698"/>
      <c r="H4" s="698"/>
      <c r="I4" s="698"/>
      <c r="J4" s="698"/>
      <c r="K4" s="698"/>
      <c r="L4" s="699"/>
    </row>
    <row r="5" spans="1:70" x14ac:dyDescent="0.25">
      <c r="A5" s="454" t="s">
        <v>226</v>
      </c>
      <c r="B5" s="408"/>
      <c r="C5" s="408"/>
      <c r="D5" s="408"/>
      <c r="E5" s="408"/>
      <c r="F5" s="408"/>
      <c r="G5" s="408"/>
      <c r="H5" s="408"/>
      <c r="I5" s="408"/>
      <c r="J5" s="408"/>
      <c r="K5" s="408"/>
      <c r="L5" s="409"/>
    </row>
    <row r="6" spans="1:70" ht="18" customHeight="1" x14ac:dyDescent="0.25">
      <c r="A6" s="703"/>
      <c r="B6" s="623"/>
      <c r="C6" s="623"/>
      <c r="D6" s="623"/>
      <c r="E6" s="623"/>
      <c r="F6" s="623"/>
      <c r="G6" s="623"/>
      <c r="H6" s="623"/>
      <c r="I6" s="704"/>
      <c r="J6" s="704"/>
      <c r="K6" s="704"/>
      <c r="L6" s="705"/>
    </row>
    <row r="7" spans="1:70" x14ac:dyDescent="0.25">
      <c r="A7" s="706" t="s">
        <v>56</v>
      </c>
      <c r="B7" s="707"/>
      <c r="C7" s="707"/>
      <c r="D7" s="440" t="s">
        <v>57</v>
      </c>
      <c r="E7" s="440"/>
      <c r="F7" s="440"/>
      <c r="G7" s="440"/>
      <c r="H7" s="708" t="s">
        <v>147</v>
      </c>
      <c r="I7" s="708"/>
      <c r="J7" s="708"/>
      <c r="K7" s="440" t="s">
        <v>95</v>
      </c>
      <c r="L7" s="709"/>
    </row>
    <row r="8" spans="1:70" ht="18" customHeight="1" x14ac:dyDescent="0.25">
      <c r="A8" s="700"/>
      <c r="B8" s="701"/>
      <c r="C8" s="701"/>
      <c r="D8" s="623"/>
      <c r="E8" s="623"/>
      <c r="F8" s="623"/>
      <c r="G8" s="623"/>
      <c r="H8" s="623"/>
      <c r="I8" s="623"/>
      <c r="J8" s="623"/>
      <c r="K8" s="455"/>
      <c r="L8" s="456"/>
    </row>
    <row r="9" spans="1:70" x14ac:dyDescent="0.25">
      <c r="A9" s="454" t="s">
        <v>58</v>
      </c>
      <c r="B9" s="408"/>
      <c r="C9" s="408"/>
      <c r="D9" s="408"/>
      <c r="E9" s="408"/>
      <c r="F9" s="408"/>
      <c r="G9" s="408"/>
      <c r="H9" s="702" t="s">
        <v>292</v>
      </c>
      <c r="I9" s="464"/>
      <c r="J9" s="464"/>
      <c r="K9" s="464"/>
      <c r="L9" s="465"/>
    </row>
    <row r="10" spans="1:70" ht="18" customHeight="1" x14ac:dyDescent="0.25">
      <c r="A10" s="703"/>
      <c r="B10" s="623"/>
      <c r="C10" s="623"/>
      <c r="D10" s="623"/>
      <c r="E10" s="623"/>
      <c r="F10" s="623"/>
      <c r="G10" s="623"/>
      <c r="H10" s="436"/>
      <c r="I10" s="436"/>
      <c r="J10" s="436"/>
      <c r="K10" s="436"/>
      <c r="L10" s="715"/>
    </row>
    <row r="11" spans="1:70" x14ac:dyDescent="0.25">
      <c r="A11" s="523" t="s">
        <v>227</v>
      </c>
      <c r="B11" s="524"/>
      <c r="C11" s="524"/>
      <c r="D11" s="524"/>
      <c r="E11" s="524"/>
      <c r="F11" s="524"/>
      <c r="G11" s="524"/>
      <c r="H11" s="716"/>
      <c r="I11" s="717"/>
      <c r="J11" s="717"/>
      <c r="K11" s="717"/>
      <c r="L11" s="718"/>
    </row>
    <row r="12" spans="1:70" ht="18" customHeight="1" x14ac:dyDescent="0.25">
      <c r="A12" s="719"/>
      <c r="B12" s="720"/>
      <c r="C12" s="721"/>
      <c r="D12" s="720"/>
      <c r="E12" s="721"/>
      <c r="F12" s="722"/>
      <c r="G12" s="720"/>
      <c r="H12" s="723" t="s">
        <v>59</v>
      </c>
      <c r="I12" s="724"/>
      <c r="J12" s="725"/>
      <c r="K12" s="725"/>
      <c r="L12" s="726"/>
    </row>
    <row r="13" spans="1:70" x14ac:dyDescent="0.25">
      <c r="A13" s="706" t="s">
        <v>271</v>
      </c>
      <c r="B13" s="707"/>
      <c r="C13" s="707"/>
      <c r="D13" s="707"/>
      <c r="E13" s="710" t="s">
        <v>63</v>
      </c>
      <c r="F13" s="710"/>
      <c r="G13" s="440" t="s">
        <v>148</v>
      </c>
      <c r="H13" s="440"/>
      <c r="I13" s="440"/>
      <c r="J13" s="440"/>
      <c r="K13" s="440"/>
      <c r="L13" s="709"/>
    </row>
    <row r="14" spans="1:70" x14ac:dyDescent="0.25">
      <c r="A14" s="711"/>
      <c r="B14" s="533"/>
      <c r="C14" s="533"/>
      <c r="D14" s="533"/>
      <c r="E14" s="712"/>
      <c r="F14" s="713"/>
      <c r="G14" s="623"/>
      <c r="H14" s="623"/>
      <c r="I14" s="623"/>
      <c r="J14" s="623"/>
      <c r="K14" s="623"/>
      <c r="L14" s="714"/>
    </row>
    <row r="15" spans="1:70" ht="6.95" customHeight="1" x14ac:dyDescent="0.25">
      <c r="A15" s="179"/>
      <c r="B15" s="51"/>
      <c r="C15" s="51"/>
      <c r="D15" s="51"/>
      <c r="E15" s="49"/>
      <c r="F15" s="49"/>
      <c r="G15" s="52"/>
      <c r="H15" s="52"/>
      <c r="I15" s="52"/>
      <c r="J15" s="52"/>
      <c r="K15" s="52"/>
      <c r="L15" s="180"/>
    </row>
    <row r="16" spans="1:70" s="17" customFormat="1" ht="18" customHeight="1" x14ac:dyDescent="0.25">
      <c r="A16" s="727" t="s">
        <v>330</v>
      </c>
      <c r="B16" s="728"/>
      <c r="C16" s="728"/>
      <c r="D16" s="728"/>
      <c r="E16" s="728"/>
      <c r="F16" s="728"/>
      <c r="G16" s="728"/>
      <c r="H16" s="728"/>
      <c r="I16" s="728"/>
      <c r="J16" s="728"/>
      <c r="K16" s="728"/>
      <c r="L16" s="729"/>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row>
    <row r="17" spans="1:70" x14ac:dyDescent="0.25">
      <c r="A17" s="454" t="s">
        <v>226</v>
      </c>
      <c r="B17" s="408"/>
      <c r="C17" s="408"/>
      <c r="D17" s="408"/>
      <c r="E17" s="408"/>
      <c r="F17" s="408"/>
      <c r="G17" s="408"/>
      <c r="H17" s="408"/>
      <c r="I17" s="408"/>
      <c r="J17" s="408"/>
      <c r="K17" s="408"/>
      <c r="L17" s="409"/>
    </row>
    <row r="18" spans="1:70" x14ac:dyDescent="0.25">
      <c r="A18" s="703"/>
      <c r="B18" s="623"/>
      <c r="C18" s="623"/>
      <c r="D18" s="623"/>
      <c r="E18" s="623"/>
      <c r="F18" s="623"/>
      <c r="G18" s="623"/>
      <c r="H18" s="623"/>
      <c r="I18" s="704" t="str">
        <f>REPT(Application!E15,1)</f>
        <v/>
      </c>
      <c r="J18" s="704"/>
      <c r="K18" s="704"/>
      <c r="L18" s="705"/>
    </row>
    <row r="19" spans="1:70" x14ac:dyDescent="0.25">
      <c r="A19" s="706" t="s">
        <v>56</v>
      </c>
      <c r="B19" s="707"/>
      <c r="C19" s="707"/>
      <c r="D19" s="440" t="s">
        <v>57</v>
      </c>
      <c r="E19" s="440"/>
      <c r="F19" s="440"/>
      <c r="G19" s="440"/>
      <c r="H19" s="708" t="s">
        <v>147</v>
      </c>
      <c r="I19" s="708"/>
      <c r="J19" s="708"/>
      <c r="K19" s="440" t="s">
        <v>95</v>
      </c>
      <c r="L19" s="709"/>
    </row>
    <row r="20" spans="1:70" x14ac:dyDescent="0.25">
      <c r="A20" s="700"/>
      <c r="B20" s="701"/>
      <c r="C20" s="701"/>
      <c r="D20" s="623"/>
      <c r="E20" s="623"/>
      <c r="F20" s="623"/>
      <c r="G20" s="623"/>
      <c r="H20" s="623"/>
      <c r="I20" s="623"/>
      <c r="J20" s="623"/>
      <c r="K20" s="455"/>
      <c r="L20" s="456"/>
    </row>
    <row r="21" spans="1:70" x14ac:dyDescent="0.25">
      <c r="A21" s="454" t="s">
        <v>58</v>
      </c>
      <c r="B21" s="408"/>
      <c r="C21" s="408"/>
      <c r="D21" s="408"/>
      <c r="E21" s="408"/>
      <c r="F21" s="408"/>
      <c r="G21" s="408"/>
      <c r="H21" s="702" t="s">
        <v>292</v>
      </c>
      <c r="I21" s="464"/>
      <c r="J21" s="464"/>
      <c r="K21" s="464"/>
      <c r="L21" s="465"/>
    </row>
    <row r="22" spans="1:70" x14ac:dyDescent="0.25">
      <c r="A22" s="703"/>
      <c r="B22" s="623"/>
      <c r="C22" s="623"/>
      <c r="D22" s="623"/>
      <c r="E22" s="623"/>
      <c r="F22" s="623"/>
      <c r="G22" s="623"/>
      <c r="H22" s="436"/>
      <c r="I22" s="436"/>
      <c r="J22" s="436"/>
      <c r="K22" s="436"/>
      <c r="L22" s="715"/>
    </row>
    <row r="23" spans="1:70" x14ac:dyDescent="0.25">
      <c r="A23" s="523" t="s">
        <v>227</v>
      </c>
      <c r="B23" s="524"/>
      <c r="C23" s="524"/>
      <c r="D23" s="524"/>
      <c r="E23" s="524"/>
      <c r="F23" s="524"/>
      <c r="G23" s="524"/>
      <c r="H23" s="716"/>
      <c r="I23" s="717"/>
      <c r="J23" s="717"/>
      <c r="K23" s="717"/>
      <c r="L23" s="718"/>
    </row>
    <row r="24" spans="1:70" x14ac:dyDescent="0.25">
      <c r="A24" s="730"/>
      <c r="B24" s="731"/>
      <c r="C24" s="732"/>
      <c r="D24" s="731"/>
      <c r="E24" s="732"/>
      <c r="F24" s="733"/>
      <c r="G24" s="731"/>
      <c r="H24" s="723" t="s">
        <v>59</v>
      </c>
      <c r="I24" s="724"/>
      <c r="J24" s="704"/>
      <c r="K24" s="704"/>
      <c r="L24" s="705"/>
    </row>
    <row r="25" spans="1:70" x14ac:dyDescent="0.25">
      <c r="A25" s="706" t="s">
        <v>271</v>
      </c>
      <c r="B25" s="707"/>
      <c r="C25" s="707"/>
      <c r="D25" s="707"/>
      <c r="E25" s="710" t="s">
        <v>63</v>
      </c>
      <c r="F25" s="710"/>
      <c r="G25" s="440" t="s">
        <v>148</v>
      </c>
      <c r="H25" s="440"/>
      <c r="I25" s="440"/>
      <c r="J25" s="440"/>
      <c r="K25" s="440"/>
      <c r="L25" s="709"/>
    </row>
    <row r="26" spans="1:70" x14ac:dyDescent="0.25">
      <c r="A26" s="711"/>
      <c r="B26" s="533"/>
      <c r="C26" s="533"/>
      <c r="D26" s="533"/>
      <c r="E26" s="712"/>
      <c r="F26" s="713"/>
      <c r="G26" s="623"/>
      <c r="H26" s="623"/>
      <c r="I26" s="623"/>
      <c r="J26" s="623"/>
      <c r="K26" s="623"/>
      <c r="L26" s="714"/>
    </row>
    <row r="27" spans="1:70" ht="6.95" customHeight="1" x14ac:dyDescent="0.25">
      <c r="A27" s="181"/>
      <c r="B27" s="48"/>
      <c r="C27" s="48"/>
      <c r="D27" s="48"/>
      <c r="E27" s="49"/>
      <c r="F27" s="49"/>
      <c r="G27" s="50"/>
      <c r="H27" s="50"/>
      <c r="I27" s="50"/>
      <c r="J27" s="50"/>
      <c r="K27" s="50"/>
      <c r="L27" s="182"/>
    </row>
    <row r="28" spans="1:70" ht="7.35" customHeight="1" x14ac:dyDescent="0.25">
      <c r="A28" s="734"/>
      <c r="B28" s="735"/>
      <c r="C28" s="735"/>
      <c r="D28" s="735"/>
      <c r="E28" s="735"/>
      <c r="F28" s="735"/>
      <c r="G28" s="735"/>
      <c r="H28" s="735"/>
      <c r="I28" s="735"/>
      <c r="J28" s="735"/>
      <c r="K28" s="735"/>
      <c r="L28" s="736"/>
    </row>
    <row r="29" spans="1:70" s="32" customFormat="1" ht="20.25" customHeight="1" x14ac:dyDescent="0.25">
      <c r="A29" s="520" t="s">
        <v>222</v>
      </c>
      <c r="B29" s="698"/>
      <c r="C29" s="698"/>
      <c r="D29" s="698"/>
      <c r="E29" s="698"/>
      <c r="F29" s="698"/>
      <c r="G29" s="698"/>
      <c r="H29" s="698"/>
      <c r="I29" s="698"/>
      <c r="J29" s="698"/>
      <c r="K29" s="698"/>
      <c r="L29" s="69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row>
    <row r="30" spans="1:70" ht="7.35" customHeight="1" x14ac:dyDescent="0.25">
      <c r="A30" s="737"/>
      <c r="B30" s="738"/>
      <c r="C30" s="738"/>
      <c r="D30" s="738"/>
      <c r="E30" s="738"/>
      <c r="F30" s="738"/>
      <c r="G30" s="738"/>
      <c r="H30" s="738"/>
      <c r="I30" s="738"/>
      <c r="J30" s="738"/>
      <c r="K30" s="738"/>
      <c r="L30" s="739"/>
    </row>
    <row r="31" spans="1:70" s="3" customFormat="1" ht="12.75" x14ac:dyDescent="0.2">
      <c r="A31" s="740" t="s">
        <v>64</v>
      </c>
      <c r="B31" s="741"/>
      <c r="C31" s="741"/>
      <c r="D31" s="39"/>
      <c r="E31" s="504" t="s">
        <v>65</v>
      </c>
      <c r="F31" s="504"/>
      <c r="G31" s="741" t="s">
        <v>66</v>
      </c>
      <c r="H31" s="741"/>
      <c r="I31" s="741"/>
      <c r="J31" s="39"/>
      <c r="K31" s="504" t="s">
        <v>65</v>
      </c>
      <c r="L31" s="505"/>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row>
    <row r="32" spans="1:70" ht="15" customHeight="1" x14ac:dyDescent="0.25">
      <c r="A32" s="753" t="s">
        <v>67</v>
      </c>
      <c r="B32" s="754"/>
      <c r="C32" s="754"/>
      <c r="D32" s="40"/>
      <c r="E32" s="755">
        <f>SUM(K81)</f>
        <v>0</v>
      </c>
      <c r="F32" s="756"/>
      <c r="G32" s="757" t="s">
        <v>285</v>
      </c>
      <c r="H32" s="758"/>
      <c r="I32" s="759"/>
      <c r="J32" s="763"/>
      <c r="K32" s="765">
        <f>SUM(J129+E136)</f>
        <v>0</v>
      </c>
      <c r="L32" s="766"/>
    </row>
    <row r="33" spans="1:70" x14ac:dyDescent="0.25">
      <c r="A33" s="753" t="s">
        <v>251</v>
      </c>
      <c r="B33" s="754"/>
      <c r="C33" s="754"/>
      <c r="D33" s="40"/>
      <c r="E33" s="756">
        <f>SUM(K88)</f>
        <v>0</v>
      </c>
      <c r="F33" s="756"/>
      <c r="G33" s="760"/>
      <c r="H33" s="761"/>
      <c r="I33" s="762"/>
      <c r="J33" s="764"/>
      <c r="K33" s="767"/>
      <c r="L33" s="768"/>
    </row>
    <row r="34" spans="1:70" x14ac:dyDescent="0.25">
      <c r="A34" s="753" t="s">
        <v>252</v>
      </c>
      <c r="B34" s="754"/>
      <c r="C34" s="754"/>
      <c r="D34" s="40"/>
      <c r="E34" s="756">
        <f>SUM(K95)</f>
        <v>0</v>
      </c>
      <c r="F34" s="756"/>
      <c r="G34" s="760"/>
      <c r="H34" s="761"/>
      <c r="I34" s="762"/>
      <c r="J34" s="764"/>
      <c r="K34" s="767"/>
      <c r="L34" s="768"/>
    </row>
    <row r="35" spans="1:70" x14ac:dyDescent="0.25">
      <c r="A35" s="742" t="s">
        <v>253</v>
      </c>
      <c r="B35" s="743"/>
      <c r="C35" s="744"/>
      <c r="D35" s="40"/>
      <c r="E35" s="745">
        <f>SUM(K104)</f>
        <v>0</v>
      </c>
      <c r="F35" s="746"/>
      <c r="G35" s="747" t="s">
        <v>290</v>
      </c>
      <c r="H35" s="747"/>
      <c r="I35" s="747"/>
      <c r="J35" s="41"/>
      <c r="K35" s="748">
        <f>SUM(E141)</f>
        <v>0</v>
      </c>
      <c r="L35" s="749"/>
    </row>
    <row r="36" spans="1:70" x14ac:dyDescent="0.25">
      <c r="A36" s="742" t="s">
        <v>149</v>
      </c>
      <c r="B36" s="743"/>
      <c r="C36" s="744"/>
      <c r="D36" s="40"/>
      <c r="E36" s="750">
        <v>0</v>
      </c>
      <c r="F36" s="751"/>
      <c r="G36" s="747" t="s">
        <v>288</v>
      </c>
      <c r="H36" s="747"/>
      <c r="I36" s="747"/>
      <c r="J36" s="41"/>
      <c r="K36" s="752">
        <f>SUM(E151)</f>
        <v>0</v>
      </c>
      <c r="L36" s="749"/>
    </row>
    <row r="37" spans="1:70" x14ac:dyDescent="0.25">
      <c r="A37" s="742" t="s">
        <v>254</v>
      </c>
      <c r="B37" s="743"/>
      <c r="C37" s="744"/>
      <c r="D37" s="40"/>
      <c r="E37" s="745">
        <f>SUM(K120)</f>
        <v>0</v>
      </c>
      <c r="F37" s="746"/>
      <c r="G37" s="769" t="s">
        <v>287</v>
      </c>
      <c r="H37" s="743"/>
      <c r="I37" s="744"/>
      <c r="J37" s="41"/>
      <c r="K37" s="752">
        <f>SUM(E156)</f>
        <v>0</v>
      </c>
      <c r="L37" s="749"/>
    </row>
    <row r="38" spans="1:70" x14ac:dyDescent="0.25">
      <c r="A38" s="742" t="s">
        <v>68</v>
      </c>
      <c r="B38" s="743"/>
      <c r="C38" s="744"/>
      <c r="D38" s="40"/>
      <c r="E38" s="750">
        <v>0</v>
      </c>
      <c r="F38" s="751"/>
      <c r="G38" s="769" t="s">
        <v>289</v>
      </c>
      <c r="H38" s="743"/>
      <c r="I38" s="744"/>
      <c r="J38" s="41"/>
      <c r="K38" s="771">
        <f>SUM(E161)</f>
        <v>0</v>
      </c>
      <c r="L38" s="749"/>
      <c r="M38" s="171"/>
      <c r="N38" s="171"/>
      <c r="O38" s="171"/>
    </row>
    <row r="39" spans="1:70" x14ac:dyDescent="0.25">
      <c r="A39" s="753" t="s">
        <v>69</v>
      </c>
      <c r="B39" s="754"/>
      <c r="C39" s="754"/>
      <c r="D39" s="40" t="str">
        <f>REPT(A139,1)</f>
        <v/>
      </c>
      <c r="E39" s="756">
        <f>SUM(I139)</f>
        <v>0</v>
      </c>
      <c r="F39" s="756"/>
      <c r="G39" s="769" t="s">
        <v>255</v>
      </c>
      <c r="H39" s="743"/>
      <c r="I39" s="744"/>
      <c r="J39" s="41"/>
      <c r="K39" s="752">
        <f>SUM(G112)</f>
        <v>0</v>
      </c>
      <c r="L39" s="749"/>
    </row>
    <row r="40" spans="1:70" x14ac:dyDescent="0.25">
      <c r="A40" s="753" t="s">
        <v>69</v>
      </c>
      <c r="B40" s="754"/>
      <c r="C40" s="754"/>
      <c r="D40" s="40" t="str">
        <f>REPT(A140,1)</f>
        <v/>
      </c>
      <c r="E40" s="756">
        <f>SUM(I140)</f>
        <v>0</v>
      </c>
      <c r="F40" s="756"/>
      <c r="G40" s="769" t="s">
        <v>286</v>
      </c>
      <c r="H40" s="743"/>
      <c r="I40" s="744"/>
      <c r="J40" s="41"/>
      <c r="K40" s="770">
        <f>SUM(I120)</f>
        <v>0</v>
      </c>
      <c r="L40" s="749"/>
    </row>
    <row r="41" spans="1:70" x14ac:dyDescent="0.25">
      <c r="A41" s="753" t="s">
        <v>159</v>
      </c>
      <c r="B41" s="754"/>
      <c r="C41" s="754"/>
      <c r="D41" s="40"/>
      <c r="E41" s="772">
        <v>0</v>
      </c>
      <c r="F41" s="772"/>
      <c r="G41" s="769" t="s">
        <v>243</v>
      </c>
      <c r="H41" s="743"/>
      <c r="I41" s="744"/>
      <c r="J41" s="41"/>
      <c r="K41" s="773">
        <v>0</v>
      </c>
      <c r="L41" s="774"/>
    </row>
    <row r="42" spans="1:70" x14ac:dyDescent="0.25">
      <c r="A42" s="753" t="s">
        <v>157</v>
      </c>
      <c r="B42" s="754"/>
      <c r="C42" s="754"/>
      <c r="D42" s="40"/>
      <c r="E42" s="772">
        <v>0</v>
      </c>
      <c r="F42" s="772"/>
      <c r="G42" s="778"/>
      <c r="H42" s="779"/>
      <c r="I42" s="780"/>
      <c r="J42" s="41"/>
      <c r="K42" s="752"/>
      <c r="L42" s="749"/>
    </row>
    <row r="43" spans="1:70" x14ac:dyDescent="0.25">
      <c r="A43" s="742" t="s">
        <v>70</v>
      </c>
      <c r="B43" s="743"/>
      <c r="C43" s="744"/>
      <c r="D43" s="40"/>
      <c r="E43" s="772">
        <v>0</v>
      </c>
      <c r="F43" s="772"/>
      <c r="G43" s="769" t="s">
        <v>150</v>
      </c>
      <c r="H43" s="743"/>
      <c r="I43" s="744"/>
      <c r="J43" s="41"/>
      <c r="K43" s="773">
        <v>0</v>
      </c>
      <c r="L43" s="774"/>
    </row>
    <row r="44" spans="1:70" ht="9.75" customHeight="1" x14ac:dyDescent="0.25">
      <c r="A44" s="753"/>
      <c r="B44" s="754"/>
      <c r="C44" s="754"/>
      <c r="D44" s="4"/>
      <c r="E44" s="775"/>
      <c r="F44" s="775"/>
      <c r="G44" s="754"/>
      <c r="H44" s="754"/>
      <c r="I44" s="754"/>
      <c r="J44" s="5"/>
      <c r="K44" s="776"/>
      <c r="L44" s="777"/>
    </row>
    <row r="45" spans="1:70" s="3" customFormat="1" ht="12.75" x14ac:dyDescent="0.2">
      <c r="A45" s="706"/>
      <c r="B45" s="707"/>
      <c r="C45" s="707"/>
      <c r="D45" s="6"/>
      <c r="E45" s="775"/>
      <c r="F45" s="775"/>
      <c r="G45" s="707" t="s">
        <v>71</v>
      </c>
      <c r="H45" s="707"/>
      <c r="I45" s="707"/>
      <c r="J45" s="707"/>
      <c r="K45" s="781">
        <f>SUM(K32:L44)</f>
        <v>0</v>
      </c>
      <c r="L45" s="782"/>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row>
    <row r="46" spans="1:70" s="3" customFormat="1" ht="12.75" x14ac:dyDescent="0.2">
      <c r="A46" s="706"/>
      <c r="B46" s="707"/>
      <c r="C46" s="707"/>
      <c r="D46" s="6"/>
      <c r="E46" s="775"/>
      <c r="F46" s="775"/>
      <c r="G46" s="707" t="s">
        <v>72</v>
      </c>
      <c r="H46" s="707"/>
      <c r="I46" s="707"/>
      <c r="J46" s="707"/>
      <c r="K46" s="781">
        <f>E47-K45</f>
        <v>0</v>
      </c>
      <c r="L46" s="782"/>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row>
    <row r="47" spans="1:70" s="3" customFormat="1" ht="12.75" x14ac:dyDescent="0.2">
      <c r="A47" s="706" t="s">
        <v>73</v>
      </c>
      <c r="B47" s="707"/>
      <c r="C47" s="707"/>
      <c r="D47" s="707"/>
      <c r="E47" s="781">
        <f>SUM(E32:F46)</f>
        <v>0</v>
      </c>
      <c r="F47" s="781"/>
      <c r="G47" s="707" t="s">
        <v>74</v>
      </c>
      <c r="H47" s="707"/>
      <c r="I47" s="707"/>
      <c r="J47" s="707"/>
      <c r="K47" s="781">
        <f>SUM(K45:K46)</f>
        <v>0</v>
      </c>
      <c r="L47" s="782"/>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row>
    <row r="48" spans="1:70" ht="7.35" customHeight="1" x14ac:dyDescent="0.25">
      <c r="A48" s="783"/>
      <c r="B48" s="784"/>
      <c r="C48" s="784"/>
      <c r="D48" s="784"/>
      <c r="E48" s="784"/>
      <c r="F48" s="784"/>
      <c r="G48" s="784"/>
      <c r="H48" s="784"/>
      <c r="I48" s="784"/>
      <c r="J48" s="784"/>
      <c r="K48" s="784"/>
      <c r="L48" s="785"/>
    </row>
    <row r="49" spans="1:70" x14ac:dyDescent="0.25">
      <c r="A49" s="786" t="s">
        <v>75</v>
      </c>
      <c r="B49" s="787"/>
      <c r="C49" s="787"/>
      <c r="D49" s="787"/>
      <c r="E49" s="787"/>
      <c r="F49" s="788"/>
      <c r="G49" s="789" t="s">
        <v>76</v>
      </c>
      <c r="H49" s="787"/>
      <c r="I49" s="787"/>
      <c r="J49" s="787"/>
      <c r="K49" s="787"/>
      <c r="L49" s="790"/>
    </row>
    <row r="50" spans="1:70" x14ac:dyDescent="0.25">
      <c r="A50" s="753" t="s">
        <v>77</v>
      </c>
      <c r="B50" s="754"/>
      <c r="C50" s="754"/>
      <c r="D50" s="791">
        <v>0</v>
      </c>
      <c r="E50" s="792"/>
      <c r="F50" s="793"/>
      <c r="G50" s="754" t="s">
        <v>78</v>
      </c>
      <c r="H50" s="754"/>
      <c r="I50" s="754"/>
      <c r="J50" s="797">
        <v>0</v>
      </c>
      <c r="K50" s="798"/>
      <c r="L50" s="799"/>
    </row>
    <row r="51" spans="1:70" x14ac:dyDescent="0.25">
      <c r="A51" s="753" t="s">
        <v>79</v>
      </c>
      <c r="B51" s="754"/>
      <c r="C51" s="754"/>
      <c r="D51" s="791">
        <v>0</v>
      </c>
      <c r="E51" s="792"/>
      <c r="F51" s="793"/>
      <c r="G51" s="800" t="s">
        <v>80</v>
      </c>
      <c r="H51" s="754"/>
      <c r="I51" s="754"/>
      <c r="J51" s="794">
        <v>0</v>
      </c>
      <c r="K51" s="795"/>
      <c r="L51" s="796"/>
    </row>
    <row r="52" spans="1:70" x14ac:dyDescent="0.25">
      <c r="A52" s="753" t="s">
        <v>81</v>
      </c>
      <c r="B52" s="754"/>
      <c r="C52" s="754"/>
      <c r="D52" s="791">
        <v>0</v>
      </c>
      <c r="E52" s="792"/>
      <c r="F52" s="793"/>
      <c r="G52" s="754" t="s">
        <v>82</v>
      </c>
      <c r="H52" s="754"/>
      <c r="I52" s="754"/>
      <c r="J52" s="794">
        <v>0</v>
      </c>
      <c r="K52" s="795"/>
      <c r="L52" s="796"/>
    </row>
    <row r="53" spans="1:70" x14ac:dyDescent="0.25">
      <c r="A53" s="742" t="s">
        <v>273</v>
      </c>
      <c r="B53" s="743"/>
      <c r="C53" s="744"/>
      <c r="D53" s="791">
        <v>0</v>
      </c>
      <c r="E53" s="792"/>
      <c r="F53" s="793"/>
      <c r="G53" s="754" t="s">
        <v>84</v>
      </c>
      <c r="H53" s="754"/>
      <c r="I53" s="754"/>
      <c r="J53" s="794">
        <v>0</v>
      </c>
      <c r="K53" s="795"/>
      <c r="L53" s="796"/>
    </row>
    <row r="54" spans="1:70" x14ac:dyDescent="0.25">
      <c r="A54" s="753" t="s">
        <v>83</v>
      </c>
      <c r="B54" s="754"/>
      <c r="C54" s="754"/>
      <c r="D54" s="801">
        <f>SUM(J112)*12</f>
        <v>0</v>
      </c>
      <c r="E54" s="802"/>
      <c r="F54" s="803"/>
      <c r="G54" s="754" t="s">
        <v>85</v>
      </c>
      <c r="H54" s="754"/>
      <c r="I54" s="754"/>
      <c r="J54" s="797">
        <v>0</v>
      </c>
      <c r="K54" s="798"/>
      <c r="L54" s="799"/>
    </row>
    <row r="55" spans="1:70" x14ac:dyDescent="0.25">
      <c r="A55" s="804" t="s">
        <v>274</v>
      </c>
      <c r="B55" s="805"/>
      <c r="C55" s="806"/>
      <c r="D55" s="16"/>
      <c r="E55" s="813">
        <v>0</v>
      </c>
      <c r="F55" s="814"/>
      <c r="G55" s="815" t="s">
        <v>86</v>
      </c>
      <c r="H55" s="815"/>
      <c r="I55" s="815"/>
      <c r="J55" s="816">
        <f>SUM(H129+G136+G156+G161)</f>
        <v>0</v>
      </c>
      <c r="K55" s="817"/>
      <c r="L55" s="818"/>
    </row>
    <row r="56" spans="1:70" x14ac:dyDescent="0.25">
      <c r="A56" s="807"/>
      <c r="B56" s="808"/>
      <c r="C56" s="809"/>
      <c r="D56" s="16"/>
      <c r="E56" s="819">
        <v>0</v>
      </c>
      <c r="F56" s="819"/>
      <c r="G56" s="747" t="s">
        <v>87</v>
      </c>
      <c r="H56" s="747"/>
      <c r="I56" s="747"/>
      <c r="J56" s="797">
        <f>SUM(G151)</f>
        <v>0</v>
      </c>
      <c r="K56" s="798"/>
      <c r="L56" s="799"/>
    </row>
    <row r="57" spans="1:70" x14ac:dyDescent="0.25">
      <c r="A57" s="807"/>
      <c r="B57" s="808"/>
      <c r="C57" s="809"/>
      <c r="D57" s="16"/>
      <c r="E57" s="819">
        <v>0</v>
      </c>
      <c r="F57" s="819"/>
      <c r="G57" s="747"/>
      <c r="H57" s="747"/>
      <c r="I57" s="747"/>
      <c r="J57" s="797"/>
      <c r="K57" s="798"/>
      <c r="L57" s="799"/>
    </row>
    <row r="58" spans="1:70" x14ac:dyDescent="0.25">
      <c r="A58" s="807"/>
      <c r="B58" s="808"/>
      <c r="C58" s="809"/>
      <c r="D58" s="16"/>
      <c r="E58" s="819">
        <v>0</v>
      </c>
      <c r="F58" s="819"/>
      <c r="G58" s="769" t="s">
        <v>168</v>
      </c>
      <c r="H58" s="743"/>
      <c r="I58" s="744"/>
      <c r="J58" s="816">
        <f>SUM(D50+D51)*0.25/12</f>
        <v>0</v>
      </c>
      <c r="K58" s="817"/>
      <c r="L58" s="818"/>
    </row>
    <row r="59" spans="1:70" x14ac:dyDescent="0.25">
      <c r="A59" s="810"/>
      <c r="B59" s="811"/>
      <c r="C59" s="812"/>
      <c r="D59" s="16"/>
      <c r="E59" s="819">
        <v>0</v>
      </c>
      <c r="F59" s="819"/>
      <c r="G59" s="820" t="s">
        <v>88</v>
      </c>
      <c r="H59" s="820"/>
      <c r="I59" s="820"/>
      <c r="J59" s="821">
        <f>SUM(J50:L58)</f>
        <v>0</v>
      </c>
      <c r="K59" s="821"/>
      <c r="L59" s="822"/>
    </row>
    <row r="60" spans="1:70" x14ac:dyDescent="0.25">
      <c r="A60" s="706" t="s">
        <v>21</v>
      </c>
      <c r="B60" s="707"/>
      <c r="C60" s="707"/>
      <c r="D60" s="813">
        <f>SUM(D50:F59)</f>
        <v>0</v>
      </c>
      <c r="E60" s="823"/>
      <c r="F60" s="814"/>
      <c r="G60" s="820" t="s">
        <v>89</v>
      </c>
      <c r="H60" s="820"/>
      <c r="I60" s="820"/>
      <c r="J60" s="824">
        <f>SUM(J59*12)</f>
        <v>0</v>
      </c>
      <c r="K60" s="825"/>
      <c r="L60" s="826"/>
    </row>
    <row r="61" spans="1:70" s="17" customFormat="1" ht="7.35" customHeight="1" x14ac:dyDescent="0.25">
      <c r="A61" s="830"/>
      <c r="B61" s="831"/>
      <c r="C61" s="831"/>
      <c r="D61" s="831"/>
      <c r="E61" s="831"/>
      <c r="F61" s="831"/>
      <c r="G61" s="831"/>
      <c r="H61" s="831"/>
      <c r="I61" s="831"/>
      <c r="J61" s="831"/>
      <c r="K61" s="831"/>
      <c r="L61" s="832"/>
      <c r="M61" s="172"/>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row>
    <row r="62" spans="1:70" x14ac:dyDescent="0.25">
      <c r="A62" s="833" t="s">
        <v>90</v>
      </c>
      <c r="B62" s="834"/>
      <c r="C62" s="834"/>
      <c r="D62" s="834"/>
      <c r="E62" s="834"/>
      <c r="F62" s="834"/>
      <c r="G62" s="834"/>
      <c r="H62" s="834"/>
      <c r="I62" s="834"/>
      <c r="J62" s="834"/>
      <c r="K62" s="834"/>
      <c r="L62" s="835"/>
    </row>
    <row r="63" spans="1:70" x14ac:dyDescent="0.25">
      <c r="A63" s="836"/>
      <c r="B63" s="837"/>
      <c r="C63" s="837"/>
      <c r="D63" s="838"/>
      <c r="E63" s="838"/>
      <c r="F63" s="7" t="s">
        <v>91</v>
      </c>
      <c r="G63" s="839" t="s">
        <v>272</v>
      </c>
      <c r="H63" s="840"/>
      <c r="I63" s="840"/>
      <c r="J63" s="840"/>
      <c r="K63" s="840"/>
      <c r="L63" s="841"/>
    </row>
    <row r="64" spans="1:70" x14ac:dyDescent="0.25">
      <c r="A64" s="753" t="s">
        <v>92</v>
      </c>
      <c r="B64" s="754"/>
      <c r="C64" s="754"/>
      <c r="D64" s="455"/>
      <c r="E64" s="455"/>
      <c r="F64" s="22">
        <v>0</v>
      </c>
      <c r="G64" s="828"/>
      <c r="H64" s="606"/>
      <c r="I64" s="606"/>
      <c r="J64" s="606"/>
      <c r="K64" s="606"/>
      <c r="L64" s="829"/>
    </row>
    <row r="65" spans="1:70" x14ac:dyDescent="0.25">
      <c r="A65" s="827" t="s">
        <v>96</v>
      </c>
      <c r="B65" s="747"/>
      <c r="C65" s="747"/>
      <c r="D65" s="455"/>
      <c r="E65" s="455"/>
      <c r="F65" s="22">
        <v>0</v>
      </c>
      <c r="G65" s="828"/>
      <c r="H65" s="606"/>
      <c r="I65" s="606"/>
      <c r="J65" s="606"/>
      <c r="K65" s="606"/>
      <c r="L65" s="829"/>
    </row>
    <row r="66" spans="1:70" x14ac:dyDescent="0.25">
      <c r="A66" s="753" t="s">
        <v>93</v>
      </c>
      <c r="B66" s="754"/>
      <c r="C66" s="754"/>
      <c r="D66" s="455"/>
      <c r="E66" s="455"/>
      <c r="F66" s="22">
        <v>0</v>
      </c>
      <c r="G66" s="828"/>
      <c r="H66" s="606"/>
      <c r="I66" s="606"/>
      <c r="J66" s="606"/>
      <c r="K66" s="606"/>
      <c r="L66" s="829"/>
    </row>
    <row r="67" spans="1:70" x14ac:dyDescent="0.25">
      <c r="A67" s="827" t="s">
        <v>94</v>
      </c>
      <c r="B67" s="747"/>
      <c r="C67" s="747"/>
      <c r="D67" s="455"/>
      <c r="E67" s="455"/>
      <c r="F67" s="22">
        <v>0</v>
      </c>
      <c r="G67" s="828"/>
      <c r="H67" s="606"/>
      <c r="I67" s="606"/>
      <c r="J67" s="606"/>
      <c r="K67" s="606"/>
      <c r="L67" s="829"/>
    </row>
    <row r="68" spans="1:70" x14ac:dyDescent="0.25">
      <c r="A68" s="753" t="s">
        <v>373</v>
      </c>
      <c r="B68" s="754"/>
      <c r="C68" s="754"/>
      <c r="D68" s="455"/>
      <c r="E68" s="455"/>
      <c r="F68" s="22">
        <v>0</v>
      </c>
      <c r="G68" s="828"/>
      <c r="H68" s="606"/>
      <c r="I68" s="606"/>
      <c r="J68" s="606"/>
      <c r="K68" s="606"/>
      <c r="L68" s="829"/>
    </row>
    <row r="69" spans="1:70" x14ac:dyDescent="0.25">
      <c r="A69" s="842"/>
      <c r="B69" s="843"/>
      <c r="C69" s="843"/>
      <c r="D69" s="844" t="s">
        <v>161</v>
      </c>
      <c r="E69" s="844"/>
      <c r="F69" s="18">
        <f>SUM(F64:F68)</f>
        <v>0</v>
      </c>
      <c r="G69" s="845"/>
      <c r="H69" s="846"/>
      <c r="I69" s="846"/>
      <c r="J69" s="846"/>
      <c r="K69" s="846"/>
      <c r="L69" s="847"/>
    </row>
    <row r="70" spans="1:70" s="17" customFormat="1" ht="7.35" customHeight="1" x14ac:dyDescent="0.25">
      <c r="A70" s="830"/>
      <c r="B70" s="831"/>
      <c r="C70" s="831"/>
      <c r="D70" s="831"/>
      <c r="E70" s="831"/>
      <c r="F70" s="831"/>
      <c r="G70" s="848"/>
      <c r="H70" s="848"/>
      <c r="I70" s="848"/>
      <c r="J70" s="848"/>
      <c r="K70" s="848"/>
      <c r="L70" s="849"/>
      <c r="M70" s="172"/>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row>
    <row r="71" spans="1:70" x14ac:dyDescent="0.25">
      <c r="A71" s="833" t="s">
        <v>276</v>
      </c>
      <c r="B71" s="834"/>
      <c r="C71" s="834"/>
      <c r="D71" s="834"/>
      <c r="E71" s="834"/>
      <c r="F71" s="834"/>
      <c r="G71" s="834"/>
      <c r="H71" s="834"/>
      <c r="I71" s="834"/>
      <c r="J71" s="834"/>
      <c r="K71" s="834"/>
      <c r="L71" s="835"/>
    </row>
    <row r="72" spans="1:70" x14ac:dyDescent="0.25">
      <c r="A72" s="836"/>
      <c r="B72" s="837"/>
      <c r="C72" s="837"/>
      <c r="D72" s="838"/>
      <c r="E72" s="838"/>
      <c r="F72" s="7" t="s">
        <v>91</v>
      </c>
      <c r="G72" s="839" t="s">
        <v>278</v>
      </c>
      <c r="H72" s="840"/>
      <c r="I72" s="840"/>
      <c r="J72" s="840"/>
      <c r="K72" s="840"/>
      <c r="L72" s="841"/>
    </row>
    <row r="73" spans="1:70" x14ac:dyDescent="0.25">
      <c r="A73" s="856" t="s">
        <v>275</v>
      </c>
      <c r="B73" s="857"/>
      <c r="C73" s="857"/>
      <c r="D73" s="455"/>
      <c r="E73" s="455"/>
      <c r="F73" s="22">
        <v>0</v>
      </c>
      <c r="G73" s="828"/>
      <c r="H73" s="606"/>
      <c r="I73" s="606"/>
      <c r="J73" s="606"/>
      <c r="K73" s="606"/>
      <c r="L73" s="829"/>
    </row>
    <row r="74" spans="1:70" x14ac:dyDescent="0.25">
      <c r="A74" s="183"/>
      <c r="B74" s="42"/>
      <c r="C74" s="42"/>
      <c r="D74" s="844" t="s">
        <v>277</v>
      </c>
      <c r="E74" s="844"/>
      <c r="F74" s="18">
        <f>SUM(F69:F73)</f>
        <v>0</v>
      </c>
      <c r="G74" s="845"/>
      <c r="H74" s="846"/>
      <c r="I74" s="846"/>
      <c r="J74" s="846"/>
      <c r="K74" s="846"/>
      <c r="L74" s="847"/>
    </row>
    <row r="75" spans="1:70" ht="7.35" customHeight="1" x14ac:dyDescent="0.25">
      <c r="A75" s="858"/>
      <c r="B75" s="859"/>
      <c r="C75" s="859"/>
      <c r="D75" s="859"/>
      <c r="E75" s="859"/>
      <c r="F75" s="859"/>
      <c r="G75" s="859"/>
      <c r="H75" s="859"/>
      <c r="I75" s="859"/>
      <c r="J75" s="859"/>
      <c r="K75" s="859"/>
      <c r="L75" s="860"/>
    </row>
    <row r="76" spans="1:70" x14ac:dyDescent="0.25">
      <c r="A76" s="850" t="s">
        <v>250</v>
      </c>
      <c r="B76" s="851"/>
      <c r="C76" s="851"/>
      <c r="D76" s="851"/>
      <c r="E76" s="851"/>
      <c r="F76" s="851"/>
      <c r="G76" s="851"/>
      <c r="H76" s="851"/>
      <c r="I76" s="851"/>
      <c r="J76" s="851"/>
      <c r="K76" s="851"/>
      <c r="L76" s="852"/>
    </row>
    <row r="77" spans="1:70" x14ac:dyDescent="0.25">
      <c r="A77" s="853" t="s">
        <v>97</v>
      </c>
      <c r="B77" s="854"/>
      <c r="C77" s="854"/>
      <c r="D77" s="854" t="s">
        <v>98</v>
      </c>
      <c r="E77" s="854"/>
      <c r="F77" s="854" t="s">
        <v>99</v>
      </c>
      <c r="G77" s="854"/>
      <c r="H77" s="854"/>
      <c r="I77" s="854" t="s">
        <v>100</v>
      </c>
      <c r="J77" s="854"/>
      <c r="K77" s="854" t="s">
        <v>101</v>
      </c>
      <c r="L77" s="855"/>
    </row>
    <row r="78" spans="1:70" x14ac:dyDescent="0.25">
      <c r="A78" s="595"/>
      <c r="B78" s="606"/>
      <c r="C78" s="607"/>
      <c r="D78" s="623"/>
      <c r="E78" s="526"/>
      <c r="F78" s="586"/>
      <c r="G78" s="606"/>
      <c r="H78" s="607"/>
      <c r="I78" s="23"/>
      <c r="J78" s="23"/>
      <c r="K78" s="869">
        <v>0</v>
      </c>
      <c r="L78" s="870"/>
    </row>
    <row r="79" spans="1:70" x14ac:dyDescent="0.25">
      <c r="A79" s="595"/>
      <c r="B79" s="606"/>
      <c r="C79" s="607"/>
      <c r="D79" s="623"/>
      <c r="E79" s="526"/>
      <c r="F79" s="586"/>
      <c r="G79" s="606"/>
      <c r="H79" s="607"/>
      <c r="I79" s="23"/>
      <c r="J79" s="23"/>
      <c r="K79" s="869">
        <v>0</v>
      </c>
      <c r="L79" s="870"/>
    </row>
    <row r="80" spans="1:70" x14ac:dyDescent="0.25">
      <c r="A80" s="595"/>
      <c r="B80" s="606"/>
      <c r="C80" s="607"/>
      <c r="D80" s="861"/>
      <c r="E80" s="862"/>
      <c r="F80" s="586"/>
      <c r="G80" s="587"/>
      <c r="H80" s="588"/>
      <c r="I80" s="23"/>
      <c r="J80" s="23"/>
      <c r="K80" s="863">
        <v>0</v>
      </c>
      <c r="L80" s="864"/>
    </row>
    <row r="81" spans="1:12" x14ac:dyDescent="0.25">
      <c r="A81" s="865"/>
      <c r="B81" s="866"/>
      <c r="C81" s="866"/>
      <c r="D81" s="866"/>
      <c r="E81" s="866"/>
      <c r="F81" s="866"/>
      <c r="G81" s="866"/>
      <c r="H81" s="866"/>
      <c r="I81" s="866"/>
      <c r="J81" s="8" t="s">
        <v>102</v>
      </c>
      <c r="K81" s="867">
        <f>SUM(K78:L80)</f>
        <v>0</v>
      </c>
      <c r="L81" s="868"/>
    </row>
    <row r="82" spans="1:12" ht="7.35" customHeight="1" x14ac:dyDescent="0.25">
      <c r="A82" s="873"/>
      <c r="B82" s="874"/>
      <c r="C82" s="874"/>
      <c r="D82" s="874"/>
      <c r="E82" s="874"/>
      <c r="F82" s="874"/>
      <c r="G82" s="874"/>
      <c r="H82" s="874"/>
      <c r="I82" s="874"/>
      <c r="J82" s="874"/>
      <c r="K82" s="874"/>
      <c r="L82" s="875"/>
    </row>
    <row r="83" spans="1:12" x14ac:dyDescent="0.25">
      <c r="A83" s="850" t="s">
        <v>245</v>
      </c>
      <c r="B83" s="851"/>
      <c r="C83" s="851"/>
      <c r="D83" s="851"/>
      <c r="E83" s="851"/>
      <c r="F83" s="851"/>
      <c r="G83" s="851"/>
      <c r="H83" s="851"/>
      <c r="I83" s="851"/>
      <c r="J83" s="851"/>
      <c r="K83" s="851"/>
      <c r="L83" s="852"/>
    </row>
    <row r="84" spans="1:12" x14ac:dyDescent="0.25">
      <c r="A84" s="853" t="s">
        <v>97</v>
      </c>
      <c r="B84" s="854"/>
      <c r="C84" s="854"/>
      <c r="D84" s="854" t="s">
        <v>98</v>
      </c>
      <c r="E84" s="854"/>
      <c r="F84" s="854" t="s">
        <v>99</v>
      </c>
      <c r="G84" s="854"/>
      <c r="H84" s="854"/>
      <c r="I84" s="854" t="s">
        <v>100</v>
      </c>
      <c r="J84" s="854"/>
      <c r="K84" s="854" t="s">
        <v>101</v>
      </c>
      <c r="L84" s="855"/>
    </row>
    <row r="85" spans="1:12" x14ac:dyDescent="0.25">
      <c r="A85" s="595"/>
      <c r="B85" s="587"/>
      <c r="C85" s="588"/>
      <c r="D85" s="871"/>
      <c r="E85" s="872"/>
      <c r="F85" s="586"/>
      <c r="G85" s="587"/>
      <c r="H85" s="588"/>
      <c r="I85" s="23"/>
      <c r="J85" s="23"/>
      <c r="K85" s="863">
        <v>0</v>
      </c>
      <c r="L85" s="864"/>
    </row>
    <row r="86" spans="1:12" x14ac:dyDescent="0.25">
      <c r="A86" s="595"/>
      <c r="B86" s="587"/>
      <c r="C86" s="588"/>
      <c r="D86" s="623"/>
      <c r="E86" s="526"/>
      <c r="F86" s="586"/>
      <c r="G86" s="606"/>
      <c r="H86" s="607"/>
      <c r="I86" s="23"/>
      <c r="J86" s="23"/>
      <c r="K86" s="869">
        <v>0</v>
      </c>
      <c r="L86" s="870"/>
    </row>
    <row r="87" spans="1:12" x14ac:dyDescent="0.25">
      <c r="A87" s="595"/>
      <c r="B87" s="587"/>
      <c r="C87" s="588"/>
      <c r="D87" s="861"/>
      <c r="E87" s="862"/>
      <c r="F87" s="586"/>
      <c r="G87" s="587"/>
      <c r="H87" s="588"/>
      <c r="I87" s="23"/>
      <c r="J87" s="23"/>
      <c r="K87" s="863">
        <v>0</v>
      </c>
      <c r="L87" s="864"/>
    </row>
    <row r="88" spans="1:12" x14ac:dyDescent="0.25">
      <c r="A88" s="865"/>
      <c r="B88" s="866"/>
      <c r="C88" s="866"/>
      <c r="D88" s="866"/>
      <c r="E88" s="866"/>
      <c r="F88" s="866"/>
      <c r="G88" s="866"/>
      <c r="H88" s="866"/>
      <c r="I88" s="866"/>
      <c r="J88" s="8" t="s">
        <v>102</v>
      </c>
      <c r="K88" s="867">
        <f>SUM(K85:L87)</f>
        <v>0</v>
      </c>
      <c r="L88" s="868"/>
    </row>
    <row r="89" spans="1:12" ht="7.35" customHeight="1" x14ac:dyDescent="0.25">
      <c r="A89" s="876"/>
      <c r="B89" s="877"/>
      <c r="C89" s="877"/>
      <c r="D89" s="877"/>
      <c r="E89" s="877"/>
      <c r="F89" s="877"/>
      <c r="G89" s="877"/>
      <c r="H89" s="877"/>
      <c r="I89" s="877"/>
      <c r="J89" s="878"/>
      <c r="K89" s="878"/>
      <c r="L89" s="879"/>
    </row>
    <row r="90" spans="1:12" x14ac:dyDescent="0.25">
      <c r="A90" s="880" t="s">
        <v>244</v>
      </c>
      <c r="B90" s="881"/>
      <c r="C90" s="881"/>
      <c r="D90" s="881"/>
      <c r="E90" s="881"/>
      <c r="F90" s="881"/>
      <c r="G90" s="881"/>
      <c r="H90" s="881"/>
      <c r="I90" s="881"/>
      <c r="J90" s="881"/>
      <c r="K90" s="881"/>
      <c r="L90" s="882"/>
    </row>
    <row r="91" spans="1:12" x14ac:dyDescent="0.25">
      <c r="A91" s="184" t="s">
        <v>103</v>
      </c>
      <c r="B91" s="854" t="s">
        <v>104</v>
      </c>
      <c r="C91" s="854"/>
      <c r="D91" s="854"/>
      <c r="E91" s="854" t="s">
        <v>105</v>
      </c>
      <c r="F91" s="854"/>
      <c r="G91" s="854"/>
      <c r="H91" s="854" t="s">
        <v>100</v>
      </c>
      <c r="I91" s="854"/>
      <c r="J91" s="9" t="s">
        <v>106</v>
      </c>
      <c r="K91" s="854" t="s">
        <v>107</v>
      </c>
      <c r="L91" s="855"/>
    </row>
    <row r="92" spans="1:12" x14ac:dyDescent="0.25">
      <c r="A92" s="185"/>
      <c r="B92" s="883"/>
      <c r="C92" s="883"/>
      <c r="D92" s="883"/>
      <c r="E92" s="883"/>
      <c r="F92" s="883"/>
      <c r="G92" s="883"/>
      <c r="H92" s="23"/>
      <c r="I92" s="23"/>
      <c r="J92" s="26"/>
      <c r="K92" s="869">
        <v>0</v>
      </c>
      <c r="L92" s="870"/>
    </row>
    <row r="93" spans="1:12" x14ac:dyDescent="0.25">
      <c r="A93" s="185"/>
      <c r="B93" s="883"/>
      <c r="C93" s="883"/>
      <c r="D93" s="883"/>
      <c r="E93" s="883"/>
      <c r="F93" s="883"/>
      <c r="G93" s="883"/>
      <c r="H93" s="23"/>
      <c r="I93" s="23"/>
      <c r="J93" s="26"/>
      <c r="K93" s="869">
        <v>0</v>
      </c>
      <c r="L93" s="870"/>
    </row>
    <row r="94" spans="1:12" x14ac:dyDescent="0.25">
      <c r="A94" s="185"/>
      <c r="B94" s="883"/>
      <c r="C94" s="883"/>
      <c r="D94" s="883"/>
      <c r="E94" s="883"/>
      <c r="F94" s="883"/>
      <c r="G94" s="883"/>
      <c r="H94" s="23"/>
      <c r="I94" s="23"/>
      <c r="J94" s="26"/>
      <c r="K94" s="884">
        <v>0</v>
      </c>
      <c r="L94" s="885"/>
    </row>
    <row r="95" spans="1:12" x14ac:dyDescent="0.25">
      <c r="A95" s="886"/>
      <c r="B95" s="887"/>
      <c r="C95" s="887"/>
      <c r="D95" s="887"/>
      <c r="E95" s="887"/>
      <c r="F95" s="887"/>
      <c r="G95" s="887"/>
      <c r="H95" s="887"/>
      <c r="I95" s="888"/>
      <c r="J95" s="8" t="s">
        <v>102</v>
      </c>
      <c r="K95" s="867">
        <f>SUM(K92:L94)</f>
        <v>0</v>
      </c>
      <c r="L95" s="868"/>
    </row>
    <row r="96" spans="1:12" ht="7.35" customHeight="1" x14ac:dyDescent="0.25">
      <c r="A96" s="889"/>
      <c r="B96" s="890"/>
      <c r="C96" s="890"/>
      <c r="D96" s="890"/>
      <c r="E96" s="890"/>
      <c r="F96" s="890"/>
      <c r="G96" s="890"/>
      <c r="H96" s="890"/>
      <c r="I96" s="890"/>
      <c r="J96" s="890"/>
      <c r="K96" s="890"/>
      <c r="L96" s="891"/>
    </row>
    <row r="97" spans="1:18" x14ac:dyDescent="0.25">
      <c r="A97" s="894" t="s">
        <v>246</v>
      </c>
      <c r="B97" s="895"/>
      <c r="C97" s="895"/>
      <c r="D97" s="895"/>
      <c r="E97" s="895"/>
      <c r="F97" s="895"/>
      <c r="G97" s="895"/>
      <c r="H97" s="895"/>
      <c r="I97" s="895"/>
      <c r="J97" s="895"/>
      <c r="K97" s="895"/>
      <c r="L97" s="896"/>
    </row>
    <row r="98" spans="1:18" ht="36" customHeight="1" x14ac:dyDescent="0.25">
      <c r="A98" s="897" t="s">
        <v>108</v>
      </c>
      <c r="B98" s="898"/>
      <c r="C98" s="899"/>
      <c r="D98" s="900" t="s">
        <v>256</v>
      </c>
      <c r="E98" s="901"/>
      <c r="F98" s="901"/>
      <c r="G98" s="35" t="s">
        <v>374</v>
      </c>
      <c r="H98" s="902" t="s">
        <v>109</v>
      </c>
      <c r="I98" s="902"/>
      <c r="J98" s="135" t="s">
        <v>110</v>
      </c>
      <c r="K98" s="903" t="s">
        <v>154</v>
      </c>
      <c r="L98" s="904"/>
    </row>
    <row r="99" spans="1:18" x14ac:dyDescent="0.25">
      <c r="A99" s="905"/>
      <c r="B99" s="906"/>
      <c r="C99" s="907"/>
      <c r="D99" s="125"/>
      <c r="E99" s="623"/>
      <c r="F99" s="526"/>
      <c r="G99" s="122"/>
      <c r="H99" s="869">
        <v>0</v>
      </c>
      <c r="I99" s="869"/>
      <c r="J99" s="24"/>
      <c r="K99" s="908">
        <v>0</v>
      </c>
      <c r="L99" s="909"/>
      <c r="O99" s="138" t="s">
        <v>232</v>
      </c>
      <c r="P99" s="138" t="s">
        <v>233</v>
      </c>
      <c r="Q99" s="138" t="s">
        <v>234</v>
      </c>
    </row>
    <row r="100" spans="1:18" x14ac:dyDescent="0.25">
      <c r="A100" s="892"/>
      <c r="B100" s="893"/>
      <c r="C100" s="872"/>
      <c r="D100" s="122"/>
      <c r="E100" s="623"/>
      <c r="F100" s="526"/>
      <c r="G100" s="122"/>
      <c r="H100" s="869">
        <v>0</v>
      </c>
      <c r="I100" s="869"/>
      <c r="J100" s="24"/>
      <c r="K100" s="869">
        <v>0</v>
      </c>
      <c r="L100" s="870"/>
      <c r="O100" s="138" t="s">
        <v>235</v>
      </c>
      <c r="P100" s="138" t="s">
        <v>236</v>
      </c>
      <c r="Q100" s="138" t="s">
        <v>237</v>
      </c>
      <c r="R100" s="138" t="s">
        <v>238</v>
      </c>
    </row>
    <row r="101" spans="1:18" x14ac:dyDescent="0.25">
      <c r="A101" s="892"/>
      <c r="B101" s="893"/>
      <c r="C101" s="872"/>
      <c r="D101" s="122"/>
      <c r="E101" s="623"/>
      <c r="F101" s="526"/>
      <c r="G101" s="122"/>
      <c r="H101" s="869">
        <v>0</v>
      </c>
      <c r="I101" s="869"/>
      <c r="J101" s="24"/>
      <c r="K101" s="869">
        <v>0</v>
      </c>
      <c r="L101" s="870"/>
    </row>
    <row r="102" spans="1:18" x14ac:dyDescent="0.25">
      <c r="A102" s="892"/>
      <c r="B102" s="893"/>
      <c r="C102" s="872"/>
      <c r="D102" s="122"/>
      <c r="E102" s="623"/>
      <c r="F102" s="526"/>
      <c r="G102" s="122"/>
      <c r="H102" s="869">
        <v>0</v>
      </c>
      <c r="I102" s="869"/>
      <c r="J102" s="24"/>
      <c r="K102" s="869">
        <v>0</v>
      </c>
      <c r="L102" s="870"/>
    </row>
    <row r="103" spans="1:18" x14ac:dyDescent="0.25">
      <c r="A103" s="730"/>
      <c r="B103" s="733"/>
      <c r="C103" s="731"/>
      <c r="D103" s="137"/>
      <c r="E103" s="704"/>
      <c r="F103" s="913"/>
      <c r="G103" s="137"/>
      <c r="H103" s="869">
        <v>0</v>
      </c>
      <c r="I103" s="869"/>
      <c r="J103" s="24"/>
      <c r="K103" s="884">
        <v>0</v>
      </c>
      <c r="L103" s="885"/>
    </row>
    <row r="104" spans="1:18" x14ac:dyDescent="0.25">
      <c r="A104" s="886"/>
      <c r="B104" s="887"/>
      <c r="C104" s="887"/>
      <c r="D104" s="887"/>
      <c r="E104" s="887"/>
      <c r="F104" s="887"/>
      <c r="G104" s="888"/>
      <c r="H104" s="910">
        <f>SUM(H99:I103)</f>
        <v>0</v>
      </c>
      <c r="I104" s="910"/>
      <c r="J104" s="8" t="s">
        <v>102</v>
      </c>
      <c r="K104" s="867">
        <f>SUM(K99:L103)</f>
        <v>0</v>
      </c>
      <c r="L104" s="868"/>
    </row>
    <row r="105" spans="1:18" x14ac:dyDescent="0.25">
      <c r="A105" s="511"/>
      <c r="B105" s="512"/>
      <c r="C105" s="512"/>
      <c r="D105" s="512"/>
      <c r="E105" s="512"/>
      <c r="F105" s="512"/>
      <c r="G105" s="512"/>
      <c r="H105" s="512"/>
      <c r="I105" s="512"/>
      <c r="J105" s="512"/>
      <c r="K105" s="512"/>
      <c r="L105" s="513"/>
    </row>
    <row r="106" spans="1:18" ht="36" x14ac:dyDescent="0.25">
      <c r="A106" s="897" t="s">
        <v>111</v>
      </c>
      <c r="B106" s="898"/>
      <c r="C106" s="899"/>
      <c r="D106" s="911" t="s">
        <v>112</v>
      </c>
      <c r="E106" s="898"/>
      <c r="F106" s="899"/>
      <c r="G106" s="902" t="s">
        <v>113</v>
      </c>
      <c r="H106" s="902"/>
      <c r="I106" s="11" t="s">
        <v>114</v>
      </c>
      <c r="J106" s="912" t="s">
        <v>115</v>
      </c>
      <c r="K106" s="912"/>
      <c r="L106" s="186" t="s">
        <v>116</v>
      </c>
    </row>
    <row r="107" spans="1:18" x14ac:dyDescent="0.25">
      <c r="A107" s="915"/>
      <c r="B107" s="916"/>
      <c r="C107" s="916"/>
      <c r="D107" s="917"/>
      <c r="E107" s="883"/>
      <c r="F107" s="883"/>
      <c r="G107" s="869">
        <v>0</v>
      </c>
      <c r="H107" s="869"/>
      <c r="I107" s="25">
        <v>0</v>
      </c>
      <c r="J107" s="528">
        <v>0</v>
      </c>
      <c r="K107" s="528"/>
      <c r="L107" s="187"/>
    </row>
    <row r="108" spans="1:18" x14ac:dyDescent="0.25">
      <c r="A108" s="918"/>
      <c r="B108" s="883"/>
      <c r="C108" s="883"/>
      <c r="D108" s="917"/>
      <c r="E108" s="883"/>
      <c r="F108" s="883"/>
      <c r="G108" s="869">
        <v>0</v>
      </c>
      <c r="H108" s="869"/>
      <c r="I108" s="25">
        <v>0</v>
      </c>
      <c r="J108" s="528">
        <v>0</v>
      </c>
      <c r="K108" s="528"/>
      <c r="L108" s="187"/>
    </row>
    <row r="109" spans="1:18" x14ac:dyDescent="0.25">
      <c r="A109" s="914"/>
      <c r="B109" s="883"/>
      <c r="C109" s="883"/>
      <c r="D109" s="883"/>
      <c r="E109" s="883"/>
      <c r="F109" s="883"/>
      <c r="G109" s="869">
        <v>0</v>
      </c>
      <c r="H109" s="869"/>
      <c r="I109" s="25">
        <v>0</v>
      </c>
      <c r="J109" s="528">
        <v>0</v>
      </c>
      <c r="K109" s="528"/>
      <c r="L109" s="188"/>
    </row>
    <row r="110" spans="1:18" x14ac:dyDescent="0.25">
      <c r="A110" s="914"/>
      <c r="B110" s="883"/>
      <c r="C110" s="883"/>
      <c r="D110" s="883"/>
      <c r="E110" s="883"/>
      <c r="F110" s="883"/>
      <c r="G110" s="869">
        <v>0</v>
      </c>
      <c r="H110" s="869"/>
      <c r="I110" s="25">
        <v>0</v>
      </c>
      <c r="J110" s="528">
        <v>0</v>
      </c>
      <c r="K110" s="528"/>
      <c r="L110" s="188"/>
    </row>
    <row r="111" spans="1:18" x14ac:dyDescent="0.25">
      <c r="A111" s="914"/>
      <c r="B111" s="883"/>
      <c r="C111" s="883"/>
      <c r="D111" s="883"/>
      <c r="E111" s="883"/>
      <c r="F111" s="883"/>
      <c r="G111" s="884">
        <v>0</v>
      </c>
      <c r="H111" s="884"/>
      <c r="I111" s="25">
        <v>0</v>
      </c>
      <c r="J111" s="528">
        <v>0</v>
      </c>
      <c r="K111" s="528"/>
      <c r="L111" s="188"/>
    </row>
    <row r="112" spans="1:18" x14ac:dyDescent="0.25">
      <c r="A112" s="919"/>
      <c r="B112" s="920"/>
      <c r="C112" s="920"/>
      <c r="D112" s="920"/>
      <c r="E112" s="921"/>
      <c r="F112" s="8" t="s">
        <v>102</v>
      </c>
      <c r="G112" s="922">
        <f>SUM(G107:H111)</f>
        <v>0</v>
      </c>
      <c r="H112" s="923"/>
      <c r="I112" s="38">
        <f>SUM(I107:I111)</f>
        <v>0</v>
      </c>
      <c r="J112" s="910">
        <f>SUM(J107:K111)</f>
        <v>0</v>
      </c>
      <c r="K112" s="910"/>
      <c r="L112" s="189"/>
    </row>
    <row r="113" spans="1:16" ht="7.35" customHeight="1" x14ac:dyDescent="0.25">
      <c r="A113" s="889"/>
      <c r="B113" s="890"/>
      <c r="C113" s="890"/>
      <c r="D113" s="890"/>
      <c r="E113" s="890"/>
      <c r="F113" s="890"/>
      <c r="G113" s="890"/>
      <c r="H113" s="890"/>
      <c r="I113" s="890"/>
      <c r="J113" s="890"/>
      <c r="K113" s="890"/>
      <c r="L113" s="891"/>
    </row>
    <row r="114" spans="1:16" x14ac:dyDescent="0.25">
      <c r="A114" s="535" t="s">
        <v>247</v>
      </c>
      <c r="B114" s="536"/>
      <c r="C114" s="536"/>
      <c r="D114" s="536"/>
      <c r="E114" s="895"/>
      <c r="F114" s="895"/>
      <c r="G114" s="895"/>
      <c r="H114" s="895"/>
      <c r="I114" s="895"/>
      <c r="J114" s="895"/>
      <c r="K114" s="895"/>
      <c r="L114" s="896"/>
      <c r="M114" s="173"/>
    </row>
    <row r="115" spans="1:16" x14ac:dyDescent="0.25">
      <c r="A115" s="853" t="s">
        <v>117</v>
      </c>
      <c r="B115" s="854"/>
      <c r="C115" s="854"/>
      <c r="D115" s="128" t="s">
        <v>118</v>
      </c>
      <c r="E115" s="854" t="s">
        <v>119</v>
      </c>
      <c r="F115" s="854"/>
      <c r="G115" s="854" t="s">
        <v>120</v>
      </c>
      <c r="H115" s="854"/>
      <c r="I115" s="854" t="s">
        <v>121</v>
      </c>
      <c r="J115" s="854"/>
      <c r="K115" s="854" t="s">
        <v>122</v>
      </c>
      <c r="L115" s="855"/>
    </row>
    <row r="116" spans="1:16" x14ac:dyDescent="0.25">
      <c r="A116" s="924"/>
      <c r="B116" s="925"/>
      <c r="C116" s="926"/>
      <c r="D116" s="58"/>
      <c r="E116" s="623"/>
      <c r="F116" s="526"/>
      <c r="G116" s="869">
        <v>0</v>
      </c>
      <c r="H116" s="869"/>
      <c r="I116" s="869">
        <v>0</v>
      </c>
      <c r="J116" s="869"/>
      <c r="K116" s="869">
        <v>0</v>
      </c>
      <c r="L116" s="870"/>
    </row>
    <row r="117" spans="1:16" x14ac:dyDescent="0.25">
      <c r="A117" s="927"/>
      <c r="B117" s="928"/>
      <c r="C117" s="929"/>
      <c r="D117" s="136"/>
      <c r="E117" s="623"/>
      <c r="F117" s="526"/>
      <c r="G117" s="869">
        <v>0</v>
      </c>
      <c r="H117" s="869"/>
      <c r="I117" s="869">
        <v>0</v>
      </c>
      <c r="J117" s="869"/>
      <c r="K117" s="869">
        <v>0</v>
      </c>
      <c r="L117" s="870"/>
    </row>
    <row r="118" spans="1:16" x14ac:dyDescent="0.25">
      <c r="A118" s="927"/>
      <c r="B118" s="928"/>
      <c r="C118" s="929"/>
      <c r="D118" s="134"/>
      <c r="E118" s="526"/>
      <c r="F118" s="526"/>
      <c r="G118" s="869">
        <v>0</v>
      </c>
      <c r="H118" s="869"/>
      <c r="I118" s="869">
        <v>0</v>
      </c>
      <c r="J118" s="869"/>
      <c r="K118" s="869">
        <v>0</v>
      </c>
      <c r="L118" s="870"/>
    </row>
    <row r="119" spans="1:16" x14ac:dyDescent="0.25">
      <c r="A119" s="927"/>
      <c r="B119" s="928"/>
      <c r="C119" s="929"/>
      <c r="D119" s="134"/>
      <c r="E119" s="526"/>
      <c r="F119" s="526"/>
      <c r="G119" s="869">
        <v>0</v>
      </c>
      <c r="H119" s="869"/>
      <c r="I119" s="869">
        <v>0</v>
      </c>
      <c r="J119" s="869"/>
      <c r="K119" s="884">
        <v>0</v>
      </c>
      <c r="L119" s="885"/>
    </row>
    <row r="120" spans="1:16" x14ac:dyDescent="0.25">
      <c r="A120" s="886"/>
      <c r="B120" s="887"/>
      <c r="C120" s="887"/>
      <c r="D120" s="887"/>
      <c r="E120" s="888"/>
      <c r="F120" s="10" t="s">
        <v>102</v>
      </c>
      <c r="G120" s="910">
        <f>SUM(G116:H119)</f>
        <v>0</v>
      </c>
      <c r="H120" s="910"/>
      <c r="I120" s="910">
        <f>SUM(I116:J119)</f>
        <v>0</v>
      </c>
      <c r="J120" s="867"/>
      <c r="K120" s="867">
        <f>SUM(K116:L119)</f>
        <v>0</v>
      </c>
      <c r="L120" s="868"/>
    </row>
    <row r="121" spans="1:16" ht="7.35" customHeight="1" x14ac:dyDescent="0.25">
      <c r="A121" s="933"/>
      <c r="B121" s="934"/>
      <c r="C121" s="934"/>
      <c r="D121" s="934"/>
      <c r="E121" s="934"/>
      <c r="F121" s="934"/>
      <c r="G121" s="934"/>
      <c r="H121" s="934"/>
      <c r="I121" s="934"/>
      <c r="J121" s="934"/>
      <c r="K121" s="934"/>
      <c r="L121" s="935"/>
    </row>
    <row r="122" spans="1:16" x14ac:dyDescent="0.25">
      <c r="A122" s="894" t="s">
        <v>248</v>
      </c>
      <c r="B122" s="895"/>
      <c r="C122" s="895"/>
      <c r="D122" s="895"/>
      <c r="E122" s="895"/>
      <c r="F122" s="895"/>
      <c r="G122" s="895"/>
      <c r="H122" s="895"/>
      <c r="I122" s="895"/>
      <c r="J122" s="895"/>
      <c r="K122" s="895"/>
      <c r="L122" s="896"/>
      <c r="M122" s="173"/>
    </row>
    <row r="123" spans="1:16" ht="36" customHeight="1" x14ac:dyDescent="0.25">
      <c r="A123" s="930" t="s">
        <v>123</v>
      </c>
      <c r="B123" s="901"/>
      <c r="C123" s="901"/>
      <c r="D123" s="931"/>
      <c r="E123" s="133" t="s">
        <v>124</v>
      </c>
      <c r="F123" s="932" t="s">
        <v>125</v>
      </c>
      <c r="G123" s="932"/>
      <c r="H123" s="932" t="s">
        <v>126</v>
      </c>
      <c r="I123" s="932"/>
      <c r="J123" s="932" t="s">
        <v>101</v>
      </c>
      <c r="K123" s="932"/>
      <c r="L123" s="190" t="s">
        <v>127</v>
      </c>
    </row>
    <row r="124" spans="1:16" x14ac:dyDescent="0.25">
      <c r="A124" s="191"/>
      <c r="B124" s="56"/>
      <c r="C124" s="56"/>
      <c r="D124" s="37"/>
      <c r="E124" s="21"/>
      <c r="F124" s="908">
        <v>0</v>
      </c>
      <c r="G124" s="908"/>
      <c r="H124" s="869">
        <v>0</v>
      </c>
      <c r="I124" s="869"/>
      <c r="J124" s="908">
        <v>0</v>
      </c>
      <c r="K124" s="908"/>
      <c r="L124" s="192"/>
      <c r="O124" s="138" t="s">
        <v>239</v>
      </c>
      <c r="P124" s="138" t="s">
        <v>240</v>
      </c>
    </row>
    <row r="125" spans="1:16" x14ac:dyDescent="0.25">
      <c r="A125" s="191"/>
      <c r="B125" s="56"/>
      <c r="C125" s="56"/>
      <c r="D125" s="36"/>
      <c r="E125" s="125"/>
      <c r="F125" s="869">
        <v>0</v>
      </c>
      <c r="G125" s="869"/>
      <c r="H125" s="869">
        <v>0</v>
      </c>
      <c r="I125" s="869"/>
      <c r="J125" s="869">
        <v>0</v>
      </c>
      <c r="K125" s="869"/>
      <c r="L125" s="192"/>
    </row>
    <row r="126" spans="1:16" x14ac:dyDescent="0.25">
      <c r="A126" s="191"/>
      <c r="B126" s="56"/>
      <c r="C126" s="56"/>
      <c r="D126" s="36"/>
      <c r="E126" s="125"/>
      <c r="F126" s="869">
        <v>0</v>
      </c>
      <c r="G126" s="869"/>
      <c r="H126" s="869">
        <v>0</v>
      </c>
      <c r="I126" s="869"/>
      <c r="J126" s="869">
        <v>0</v>
      </c>
      <c r="K126" s="869"/>
      <c r="L126" s="192"/>
    </row>
    <row r="127" spans="1:16" x14ac:dyDescent="0.25">
      <c r="A127" s="191"/>
      <c r="B127" s="56"/>
      <c r="C127" s="56"/>
      <c r="D127" s="36"/>
      <c r="E127" s="125"/>
      <c r="F127" s="869">
        <v>0</v>
      </c>
      <c r="G127" s="869"/>
      <c r="H127" s="869">
        <v>0</v>
      </c>
      <c r="I127" s="869"/>
      <c r="J127" s="869">
        <v>0</v>
      </c>
      <c r="K127" s="869"/>
      <c r="L127" s="192"/>
    </row>
    <row r="128" spans="1:16" x14ac:dyDescent="0.25">
      <c r="A128" s="191"/>
      <c r="B128" s="56"/>
      <c r="C128" s="56"/>
      <c r="D128" s="36"/>
      <c r="E128" s="125"/>
      <c r="F128" s="869">
        <v>0</v>
      </c>
      <c r="G128" s="869"/>
      <c r="H128" s="869">
        <v>0</v>
      </c>
      <c r="I128" s="869"/>
      <c r="J128" s="884">
        <v>0</v>
      </c>
      <c r="K128" s="884"/>
      <c r="L128" s="192"/>
    </row>
    <row r="129" spans="1:13" x14ac:dyDescent="0.25">
      <c r="A129" s="936"/>
      <c r="B129" s="937"/>
      <c r="C129" s="937"/>
      <c r="D129" s="937"/>
      <c r="E129" s="937"/>
      <c r="F129" s="938"/>
      <c r="G129" s="10" t="s">
        <v>102</v>
      </c>
      <c r="H129" s="910">
        <f>SUM(H124:I128)</f>
        <v>0</v>
      </c>
      <c r="I129" s="867"/>
      <c r="J129" s="867">
        <f>SUM(J124:K128)</f>
        <v>0</v>
      </c>
      <c r="K129" s="939"/>
      <c r="L129" s="193"/>
    </row>
    <row r="130" spans="1:13" ht="7.35" customHeight="1" x14ac:dyDescent="0.25">
      <c r="A130" s="889"/>
      <c r="B130" s="890"/>
      <c r="C130" s="890"/>
      <c r="D130" s="890"/>
      <c r="E130" s="890"/>
      <c r="F130" s="890"/>
      <c r="G130" s="890"/>
      <c r="H130" s="890"/>
      <c r="I130" s="890"/>
      <c r="J130" s="890"/>
      <c r="K130" s="890"/>
      <c r="L130" s="891"/>
    </row>
    <row r="131" spans="1:13" x14ac:dyDescent="0.25">
      <c r="A131" s="894" t="s">
        <v>249</v>
      </c>
      <c r="B131" s="895"/>
      <c r="C131" s="895"/>
      <c r="D131" s="895"/>
      <c r="E131" s="895"/>
      <c r="F131" s="895"/>
      <c r="G131" s="895"/>
      <c r="H131" s="895"/>
      <c r="I131" s="895"/>
      <c r="J131" s="895"/>
      <c r="K131" s="895"/>
      <c r="L131" s="896"/>
      <c r="M131" s="173"/>
    </row>
    <row r="132" spans="1:13" ht="38.25" customHeight="1" x14ac:dyDescent="0.25">
      <c r="A132" s="940" t="s">
        <v>123</v>
      </c>
      <c r="B132" s="941"/>
      <c r="C132" s="941"/>
      <c r="D132" s="942"/>
      <c r="E132" s="943" t="s">
        <v>101</v>
      </c>
      <c r="F132" s="943"/>
      <c r="G132" s="943" t="s">
        <v>155</v>
      </c>
      <c r="H132" s="943"/>
      <c r="I132" s="131" t="s">
        <v>160</v>
      </c>
      <c r="J132" s="943" t="s">
        <v>158</v>
      </c>
      <c r="K132" s="943"/>
      <c r="L132" s="194" t="s">
        <v>375</v>
      </c>
    </row>
    <row r="133" spans="1:13" x14ac:dyDescent="0.25">
      <c r="A133" s="944" t="s">
        <v>156</v>
      </c>
      <c r="B133" s="945"/>
      <c r="C133" s="945"/>
      <c r="D133" s="945"/>
      <c r="E133" s="945"/>
      <c r="F133" s="945"/>
      <c r="G133" s="945"/>
      <c r="H133" s="945"/>
      <c r="I133" s="945"/>
      <c r="J133" s="945"/>
      <c r="K133" s="945"/>
      <c r="L133" s="946"/>
    </row>
    <row r="134" spans="1:13" x14ac:dyDescent="0.25">
      <c r="A134" s="927"/>
      <c r="B134" s="928"/>
      <c r="C134" s="929"/>
      <c r="D134" s="43">
        <v>0</v>
      </c>
      <c r="E134" s="947">
        <v>0</v>
      </c>
      <c r="F134" s="947"/>
      <c r="G134" s="948">
        <v>0</v>
      </c>
      <c r="H134" s="948"/>
      <c r="I134" s="44"/>
      <c r="J134" s="949"/>
      <c r="K134" s="950"/>
      <c r="L134" s="195"/>
    </row>
    <row r="135" spans="1:13" x14ac:dyDescent="0.25">
      <c r="A135" s="927"/>
      <c r="B135" s="928"/>
      <c r="C135" s="929"/>
      <c r="D135" s="27">
        <v>0</v>
      </c>
      <c r="E135" s="951">
        <v>0</v>
      </c>
      <c r="F135" s="951"/>
      <c r="G135" s="952">
        <v>0</v>
      </c>
      <c r="H135" s="952"/>
      <c r="I135" s="29"/>
      <c r="J135" s="953"/>
      <c r="K135" s="954"/>
      <c r="L135" s="196"/>
    </row>
    <row r="136" spans="1:13" x14ac:dyDescent="0.25">
      <c r="A136" s="957"/>
      <c r="B136" s="958"/>
      <c r="C136" s="959"/>
      <c r="D136" s="19" t="s">
        <v>102</v>
      </c>
      <c r="E136" s="964">
        <f>SUM(E125:F135)</f>
        <v>0</v>
      </c>
      <c r="F136" s="964"/>
      <c r="G136" s="964">
        <f>SUM(G134:H135)</f>
        <v>0</v>
      </c>
      <c r="H136" s="965"/>
      <c r="I136" s="961"/>
      <c r="J136" s="962"/>
      <c r="K136" s="962"/>
      <c r="L136" s="963"/>
    </row>
    <row r="137" spans="1:13" x14ac:dyDescent="0.25">
      <c r="A137" s="511"/>
      <c r="B137" s="512"/>
      <c r="C137" s="512"/>
      <c r="D137" s="512"/>
      <c r="E137" s="512"/>
      <c r="F137" s="512"/>
      <c r="G137" s="512"/>
      <c r="H137" s="512"/>
      <c r="I137" s="512"/>
      <c r="J137" s="512"/>
      <c r="K137" s="512"/>
      <c r="L137" s="513"/>
    </row>
    <row r="138" spans="1:13" x14ac:dyDescent="0.25">
      <c r="A138" s="197" t="s">
        <v>162</v>
      </c>
      <c r="B138" s="57"/>
      <c r="C138" s="57"/>
      <c r="D138" s="57"/>
      <c r="E138" s="57"/>
      <c r="F138" s="57"/>
      <c r="G138" s="57"/>
      <c r="H138" s="57"/>
      <c r="I138" s="57"/>
      <c r="J138" s="57"/>
      <c r="K138" s="57"/>
      <c r="L138" s="198"/>
    </row>
    <row r="139" spans="1:13" x14ac:dyDescent="0.25">
      <c r="A139" s="927"/>
      <c r="B139" s="928"/>
      <c r="C139" s="929"/>
      <c r="D139" s="43">
        <v>0</v>
      </c>
      <c r="E139" s="947">
        <v>0</v>
      </c>
      <c r="F139" s="947"/>
      <c r="G139" s="948">
        <v>0</v>
      </c>
      <c r="H139" s="948"/>
      <c r="I139" s="45">
        <v>0</v>
      </c>
      <c r="J139" s="949"/>
      <c r="K139" s="950"/>
      <c r="L139" s="195"/>
    </row>
    <row r="140" spans="1:13" x14ac:dyDescent="0.25">
      <c r="A140" s="927"/>
      <c r="B140" s="928"/>
      <c r="C140" s="929"/>
      <c r="D140" s="31">
        <v>0</v>
      </c>
      <c r="E140" s="951">
        <v>0</v>
      </c>
      <c r="F140" s="951"/>
      <c r="G140" s="952">
        <v>0</v>
      </c>
      <c r="H140" s="952"/>
      <c r="I140" s="30">
        <v>0</v>
      </c>
      <c r="J140" s="955"/>
      <c r="K140" s="956"/>
      <c r="L140" s="199"/>
    </row>
    <row r="141" spans="1:13" x14ac:dyDescent="0.25">
      <c r="A141" s="957"/>
      <c r="B141" s="958"/>
      <c r="C141" s="959"/>
      <c r="D141" s="19" t="s">
        <v>102</v>
      </c>
      <c r="E141" s="960">
        <f>SUM(E139:F140)</f>
        <v>0</v>
      </c>
      <c r="F141" s="960"/>
      <c r="G141" s="960">
        <f>SUM(G139:H140)</f>
        <v>0</v>
      </c>
      <c r="H141" s="960"/>
      <c r="I141" s="20">
        <f>SUM(I139:I140)</f>
        <v>0</v>
      </c>
      <c r="J141" s="961"/>
      <c r="K141" s="962"/>
      <c r="L141" s="963"/>
    </row>
    <row r="142" spans="1:13" x14ac:dyDescent="0.25">
      <c r="A142" s="210"/>
      <c r="B142" s="211"/>
      <c r="C142" s="211"/>
      <c r="D142" s="211"/>
      <c r="E142" s="211"/>
      <c r="F142" s="211"/>
      <c r="G142" s="211"/>
      <c r="H142" s="211"/>
      <c r="I142" s="211"/>
      <c r="J142" s="211"/>
      <c r="K142" s="211"/>
      <c r="L142" s="212"/>
    </row>
    <row r="143" spans="1:13" x14ac:dyDescent="0.25">
      <c r="A143" s="966" t="s">
        <v>153</v>
      </c>
      <c r="B143" s="967"/>
      <c r="C143" s="967"/>
      <c r="D143" s="967"/>
      <c r="E143" s="967"/>
      <c r="F143" s="967"/>
      <c r="G143" s="967"/>
      <c r="H143" s="967"/>
      <c r="I143" s="967"/>
      <c r="J143" s="967"/>
      <c r="K143" s="967"/>
      <c r="L143" s="968"/>
      <c r="M143" s="174"/>
    </row>
    <row r="144" spans="1:13" x14ac:dyDescent="0.25">
      <c r="A144" s="927"/>
      <c r="B144" s="928"/>
      <c r="C144" s="929"/>
      <c r="D144" s="43">
        <v>0</v>
      </c>
      <c r="E144" s="947">
        <v>0</v>
      </c>
      <c r="F144" s="947"/>
      <c r="G144" s="948">
        <v>0</v>
      </c>
      <c r="H144" s="948"/>
      <c r="I144" s="969"/>
      <c r="J144" s="949"/>
      <c r="K144" s="950"/>
      <c r="L144" s="195"/>
    </row>
    <row r="145" spans="1:13" x14ac:dyDescent="0.25">
      <c r="A145" s="927"/>
      <c r="B145" s="928"/>
      <c r="C145" s="929"/>
      <c r="D145" s="27">
        <v>0</v>
      </c>
      <c r="E145" s="951">
        <v>0</v>
      </c>
      <c r="F145" s="951"/>
      <c r="G145" s="952">
        <v>0</v>
      </c>
      <c r="H145" s="952"/>
      <c r="I145" s="969"/>
      <c r="J145" s="129"/>
      <c r="K145" s="130"/>
      <c r="L145" s="196"/>
    </row>
    <row r="146" spans="1:13" x14ac:dyDescent="0.25">
      <c r="A146" s="927"/>
      <c r="B146" s="928"/>
      <c r="C146" s="929"/>
      <c r="D146" s="27">
        <v>0</v>
      </c>
      <c r="E146" s="951">
        <v>0</v>
      </c>
      <c r="F146" s="951"/>
      <c r="G146" s="952">
        <v>0</v>
      </c>
      <c r="H146" s="952"/>
      <c r="I146" s="969"/>
      <c r="J146" s="953"/>
      <c r="K146" s="954"/>
      <c r="L146" s="196"/>
    </row>
    <row r="147" spans="1:13" x14ac:dyDescent="0.25">
      <c r="A147" s="927"/>
      <c r="B147" s="928"/>
      <c r="C147" s="929"/>
      <c r="D147" s="27">
        <v>0</v>
      </c>
      <c r="E147" s="951">
        <v>0</v>
      </c>
      <c r="F147" s="951"/>
      <c r="G147" s="952">
        <v>0</v>
      </c>
      <c r="H147" s="952"/>
      <c r="I147" s="969"/>
      <c r="J147" s="955"/>
      <c r="K147" s="956"/>
      <c r="L147" s="200"/>
    </row>
    <row r="148" spans="1:13" x14ac:dyDescent="0.25">
      <c r="A148" s="927"/>
      <c r="B148" s="928"/>
      <c r="C148" s="929"/>
      <c r="D148" s="27">
        <v>0</v>
      </c>
      <c r="E148" s="951">
        <v>0</v>
      </c>
      <c r="F148" s="951"/>
      <c r="G148" s="952">
        <v>0</v>
      </c>
      <c r="H148" s="952"/>
      <c r="I148" s="969"/>
      <c r="J148" s="953"/>
      <c r="K148" s="954"/>
      <c r="L148" s="196"/>
    </row>
    <row r="149" spans="1:13" x14ac:dyDescent="0.25">
      <c r="A149" s="927"/>
      <c r="B149" s="928"/>
      <c r="C149" s="929"/>
      <c r="D149" s="27">
        <v>0</v>
      </c>
      <c r="E149" s="951">
        <v>0</v>
      </c>
      <c r="F149" s="951"/>
      <c r="G149" s="952">
        <v>0</v>
      </c>
      <c r="H149" s="952"/>
      <c r="I149" s="969"/>
      <c r="J149" s="955"/>
      <c r="K149" s="956"/>
      <c r="L149" s="200"/>
    </row>
    <row r="150" spans="1:13" x14ac:dyDescent="0.25">
      <c r="A150" s="927"/>
      <c r="B150" s="928"/>
      <c r="C150" s="929"/>
      <c r="D150" s="27">
        <v>0</v>
      </c>
      <c r="E150" s="951">
        <v>0</v>
      </c>
      <c r="F150" s="951"/>
      <c r="G150" s="952">
        <v>0</v>
      </c>
      <c r="H150" s="952"/>
      <c r="I150" s="970"/>
      <c r="J150" s="953"/>
      <c r="K150" s="954"/>
      <c r="L150" s="196"/>
    </row>
    <row r="151" spans="1:13" x14ac:dyDescent="0.25">
      <c r="A151" s="201"/>
      <c r="B151" s="55"/>
      <c r="C151" s="55"/>
      <c r="D151" s="19" t="s">
        <v>102</v>
      </c>
      <c r="E151" s="964">
        <f>SUM(E144:F150)</f>
        <v>0</v>
      </c>
      <c r="F151" s="964"/>
      <c r="G151" s="964">
        <f>SUM(G144:H150)</f>
        <v>0</v>
      </c>
      <c r="H151" s="965"/>
      <c r="I151" s="961"/>
      <c r="J151" s="962"/>
      <c r="K151" s="962"/>
      <c r="L151" s="963"/>
    </row>
    <row r="152" spans="1:13" x14ac:dyDescent="0.25">
      <c r="A152" s="971"/>
      <c r="B152" s="972"/>
      <c r="C152" s="972"/>
      <c r="D152" s="972"/>
      <c r="E152" s="972"/>
      <c r="F152" s="972"/>
      <c r="G152" s="972"/>
      <c r="H152" s="972"/>
      <c r="I152" s="972"/>
      <c r="J152" s="972"/>
      <c r="K152" s="972"/>
      <c r="L152" s="973"/>
    </row>
    <row r="153" spans="1:13" x14ac:dyDescent="0.25">
      <c r="A153" s="944" t="s">
        <v>152</v>
      </c>
      <c r="B153" s="945"/>
      <c r="C153" s="945"/>
      <c r="D153" s="945"/>
      <c r="E153" s="945"/>
      <c r="F153" s="945"/>
      <c r="G153" s="945"/>
      <c r="H153" s="945"/>
      <c r="I153" s="945"/>
      <c r="J153" s="945"/>
      <c r="K153" s="945"/>
      <c r="L153" s="946"/>
      <c r="M153" s="174"/>
    </row>
    <row r="154" spans="1:13" x14ac:dyDescent="0.25">
      <c r="A154" s="927"/>
      <c r="B154" s="928"/>
      <c r="C154" s="929"/>
      <c r="D154" s="43">
        <v>0</v>
      </c>
      <c r="E154" s="947">
        <v>0</v>
      </c>
      <c r="F154" s="947"/>
      <c r="G154" s="948">
        <v>0</v>
      </c>
      <c r="H154" s="948"/>
      <c r="I154" s="969"/>
      <c r="J154" s="949"/>
      <c r="K154" s="950"/>
      <c r="L154" s="195"/>
    </row>
    <row r="155" spans="1:13" x14ac:dyDescent="0.25">
      <c r="A155" s="927"/>
      <c r="B155" s="928"/>
      <c r="C155" s="929"/>
      <c r="D155" s="31">
        <v>0</v>
      </c>
      <c r="E155" s="951">
        <v>0</v>
      </c>
      <c r="F155" s="951"/>
      <c r="G155" s="952">
        <v>0</v>
      </c>
      <c r="H155" s="952"/>
      <c r="I155" s="970"/>
      <c r="J155" s="955"/>
      <c r="K155" s="956"/>
      <c r="L155" s="199"/>
    </row>
    <row r="156" spans="1:13" x14ac:dyDescent="0.25">
      <c r="A156" s="957"/>
      <c r="B156" s="958"/>
      <c r="C156" s="959"/>
      <c r="D156" s="19" t="s">
        <v>102</v>
      </c>
      <c r="E156" s="964">
        <f>SUM(E154:F155)</f>
        <v>0</v>
      </c>
      <c r="F156" s="964"/>
      <c r="G156" s="964">
        <f>SUM(G154:H155)</f>
        <v>0</v>
      </c>
      <c r="H156" s="964"/>
      <c r="I156" s="961"/>
      <c r="J156" s="962"/>
      <c r="K156" s="962"/>
      <c r="L156" s="963"/>
    </row>
    <row r="157" spans="1:13" x14ac:dyDescent="0.25">
      <c r="A157" s="971"/>
      <c r="B157" s="972"/>
      <c r="C157" s="972"/>
      <c r="D157" s="972"/>
      <c r="E157" s="972"/>
      <c r="F157" s="972"/>
      <c r="G157" s="972"/>
      <c r="H157" s="972"/>
      <c r="I157" s="972"/>
      <c r="J157" s="972"/>
      <c r="K157" s="972"/>
      <c r="L157" s="973"/>
    </row>
    <row r="158" spans="1:13" x14ac:dyDescent="0.25">
      <c r="A158" s="980" t="s">
        <v>151</v>
      </c>
      <c r="B158" s="981"/>
      <c r="C158" s="981"/>
      <c r="D158" s="981"/>
      <c r="E158" s="981"/>
      <c r="F158" s="981"/>
      <c r="G158" s="981"/>
      <c r="H158" s="981"/>
      <c r="I158" s="981"/>
      <c r="J158" s="981"/>
      <c r="K158" s="981"/>
      <c r="L158" s="982"/>
    </row>
    <row r="159" spans="1:13" x14ac:dyDescent="0.25">
      <c r="A159" s="927"/>
      <c r="B159" s="928"/>
      <c r="C159" s="929"/>
      <c r="D159" s="43">
        <v>0</v>
      </c>
      <c r="E159" s="947">
        <v>0</v>
      </c>
      <c r="F159" s="947"/>
      <c r="G159" s="948">
        <v>0</v>
      </c>
      <c r="H159" s="948"/>
      <c r="I159" s="44"/>
      <c r="J159" s="949"/>
      <c r="K159" s="950"/>
      <c r="L159" s="195"/>
    </row>
    <row r="160" spans="1:13" x14ac:dyDescent="0.25">
      <c r="A160" s="927"/>
      <c r="B160" s="928"/>
      <c r="C160" s="929"/>
      <c r="D160" s="31">
        <v>0</v>
      </c>
      <c r="E160" s="951">
        <v>0</v>
      </c>
      <c r="F160" s="951"/>
      <c r="G160" s="952">
        <v>0</v>
      </c>
      <c r="H160" s="952"/>
      <c r="I160" s="28"/>
      <c r="J160" s="955"/>
      <c r="K160" s="956"/>
      <c r="L160" s="199"/>
    </row>
    <row r="161" spans="1:12" x14ac:dyDescent="0.25">
      <c r="A161" s="957"/>
      <c r="B161" s="958"/>
      <c r="C161" s="959"/>
      <c r="D161" s="19" t="s">
        <v>102</v>
      </c>
      <c r="E161" s="964">
        <f>SUM(E159:F160)</f>
        <v>0</v>
      </c>
      <c r="F161" s="964"/>
      <c r="G161" s="964">
        <f>SUM(G159:H160)</f>
        <v>0</v>
      </c>
      <c r="H161" s="964"/>
      <c r="I161" s="961"/>
      <c r="J161" s="962"/>
      <c r="K161" s="962"/>
      <c r="L161" s="963"/>
    </row>
    <row r="162" spans="1:12" ht="6" customHeight="1" x14ac:dyDescent="0.25">
      <c r="A162" s="974"/>
      <c r="B162" s="975"/>
      <c r="C162" s="975"/>
      <c r="D162" s="975"/>
      <c r="E162" s="975"/>
      <c r="F162" s="975"/>
      <c r="G162" s="975"/>
      <c r="H162" s="975"/>
      <c r="I162" s="975"/>
      <c r="J162" s="975"/>
      <c r="K162" s="975"/>
      <c r="L162" s="976"/>
    </row>
    <row r="163" spans="1:12" x14ac:dyDescent="0.25">
      <c r="A163" s="977" t="s">
        <v>365</v>
      </c>
      <c r="B163" s="978"/>
      <c r="C163" s="978"/>
      <c r="D163" s="978"/>
      <c r="E163" s="978"/>
      <c r="F163" s="978"/>
      <c r="G163" s="978"/>
      <c r="H163" s="978"/>
      <c r="I163" s="978"/>
      <c r="J163" s="978"/>
      <c r="K163" s="978"/>
      <c r="L163" s="979"/>
    </row>
    <row r="164" spans="1:12" x14ac:dyDescent="0.25">
      <c r="A164" s="977"/>
      <c r="B164" s="978"/>
      <c r="C164" s="978"/>
      <c r="D164" s="978"/>
      <c r="E164" s="978"/>
      <c r="F164" s="978"/>
      <c r="G164" s="978"/>
      <c r="H164" s="978"/>
      <c r="I164" s="978"/>
      <c r="J164" s="978"/>
      <c r="K164" s="978"/>
      <c r="L164" s="979"/>
    </row>
    <row r="165" spans="1:12" x14ac:dyDescent="0.25">
      <c r="A165" s="977"/>
      <c r="B165" s="978"/>
      <c r="C165" s="978"/>
      <c r="D165" s="978"/>
      <c r="E165" s="978"/>
      <c r="F165" s="978"/>
      <c r="G165" s="978"/>
      <c r="H165" s="978"/>
      <c r="I165" s="978"/>
      <c r="J165" s="978"/>
      <c r="K165" s="978"/>
      <c r="L165" s="979"/>
    </row>
    <row r="166" spans="1:12" x14ac:dyDescent="0.25">
      <c r="A166" s="977"/>
      <c r="B166" s="978"/>
      <c r="C166" s="978"/>
      <c r="D166" s="978"/>
      <c r="E166" s="978"/>
      <c r="F166" s="978"/>
      <c r="G166" s="978"/>
      <c r="H166" s="978"/>
      <c r="I166" s="978"/>
      <c r="J166" s="978"/>
      <c r="K166" s="978"/>
      <c r="L166" s="979"/>
    </row>
    <row r="167" spans="1:12" x14ac:dyDescent="0.25">
      <c r="A167" s="988" t="s">
        <v>128</v>
      </c>
      <c r="B167" s="989"/>
      <c r="C167" s="989"/>
      <c r="D167" s="989"/>
      <c r="E167" s="989"/>
      <c r="F167" s="989"/>
      <c r="G167" s="989"/>
      <c r="H167" s="989"/>
      <c r="I167" s="989"/>
      <c r="J167" s="989"/>
      <c r="K167" s="989"/>
      <c r="L167" s="990"/>
    </row>
    <row r="168" spans="1:12" x14ac:dyDescent="0.25">
      <c r="A168" s="983" t="s">
        <v>282</v>
      </c>
      <c r="B168" s="984">
        <f ca="1">TODAY()</f>
        <v>44272</v>
      </c>
      <c r="C168" s="984"/>
      <c r="D168" s="985"/>
      <c r="E168" s="991" t="s">
        <v>129</v>
      </c>
      <c r="F168" s="986"/>
      <c r="G168" s="986"/>
      <c r="H168" s="986"/>
      <c r="I168" s="986"/>
      <c r="J168" s="986"/>
      <c r="K168" s="986"/>
      <c r="L168" s="987"/>
    </row>
    <row r="169" spans="1:12" x14ac:dyDescent="0.25">
      <c r="A169" s="983"/>
      <c r="B169" s="984"/>
      <c r="C169" s="984"/>
      <c r="D169" s="985"/>
      <c r="E169" s="991"/>
      <c r="F169" s="986"/>
      <c r="G169" s="986"/>
      <c r="H169" s="986"/>
      <c r="I169" s="986"/>
      <c r="J169" s="986"/>
      <c r="K169" s="986"/>
      <c r="L169" s="987"/>
    </row>
    <row r="170" spans="1:12" x14ac:dyDescent="0.25">
      <c r="A170" s="202"/>
      <c r="B170" s="203"/>
      <c r="C170" s="203"/>
      <c r="D170" s="203"/>
      <c r="E170" s="203"/>
      <c r="F170" s="203"/>
      <c r="G170" s="203"/>
      <c r="H170" s="203"/>
      <c r="I170" s="203"/>
      <c r="J170" s="203"/>
      <c r="K170" s="203"/>
      <c r="L170" s="204"/>
    </row>
    <row r="171" spans="1:12" x14ac:dyDescent="0.25">
      <c r="A171" s="983" t="s">
        <v>282</v>
      </c>
      <c r="B171" s="984">
        <f ca="1">TODAY()</f>
        <v>44272</v>
      </c>
      <c r="C171" s="984"/>
      <c r="D171" s="985"/>
      <c r="E171" s="205" t="s">
        <v>224</v>
      </c>
      <c r="F171" s="986"/>
      <c r="G171" s="986"/>
      <c r="H171" s="986"/>
      <c r="I171" s="986"/>
      <c r="J171" s="986"/>
      <c r="K171" s="986"/>
      <c r="L171" s="987"/>
    </row>
    <row r="172" spans="1:12" x14ac:dyDescent="0.25">
      <c r="A172" s="983"/>
      <c r="B172" s="984"/>
      <c r="C172" s="984"/>
      <c r="D172" s="985"/>
      <c r="E172" s="209" t="s">
        <v>331</v>
      </c>
      <c r="F172" s="986"/>
      <c r="G172" s="986"/>
      <c r="H172" s="986"/>
      <c r="I172" s="986"/>
      <c r="J172" s="986"/>
      <c r="K172" s="986"/>
      <c r="L172" s="987"/>
    </row>
    <row r="173" spans="1:12" s="138" customFormat="1" ht="15.75" thickBot="1" x14ac:dyDescent="0.3">
      <c r="A173" s="206"/>
      <c r="B173" s="207"/>
      <c r="C173" s="207"/>
      <c r="D173" s="207"/>
      <c r="E173" s="207"/>
      <c r="F173" s="207"/>
      <c r="G173" s="207"/>
      <c r="H173" s="207"/>
      <c r="I173" s="207"/>
      <c r="J173" s="207"/>
      <c r="K173" s="207"/>
      <c r="L173" s="208"/>
    </row>
    <row r="174" spans="1:12" s="138" customFormat="1" x14ac:dyDescent="0.25"/>
    <row r="175" spans="1:12" s="138" customFormat="1" x14ac:dyDescent="0.25"/>
    <row r="176" spans="1:12" s="138" customFormat="1" x14ac:dyDescent="0.25"/>
    <row r="177" s="138" customFormat="1" x14ac:dyDescent="0.25"/>
    <row r="178" s="138" customFormat="1" x14ac:dyDescent="0.25"/>
    <row r="179" s="138" customFormat="1" x14ac:dyDescent="0.25"/>
    <row r="180" s="138" customFormat="1" x14ac:dyDescent="0.25"/>
    <row r="181" s="138" customFormat="1" x14ac:dyDescent="0.25"/>
    <row r="182" s="138" customFormat="1" x14ac:dyDescent="0.25"/>
    <row r="183" s="138" customFormat="1" x14ac:dyDescent="0.25"/>
    <row r="184" s="138" customFormat="1" x14ac:dyDescent="0.25"/>
    <row r="185" s="138" customFormat="1" x14ac:dyDescent="0.25"/>
    <row r="186" s="138" customFormat="1" x14ac:dyDescent="0.25"/>
    <row r="187" s="138" customFormat="1" x14ac:dyDescent="0.25"/>
    <row r="188" s="138" customFormat="1" x14ac:dyDescent="0.25"/>
    <row r="189" s="138" customFormat="1" x14ac:dyDescent="0.25"/>
    <row r="190" s="138" customFormat="1" x14ac:dyDescent="0.25"/>
    <row r="191" s="138" customFormat="1" x14ac:dyDescent="0.25"/>
    <row r="192" s="138" customFormat="1" x14ac:dyDescent="0.25"/>
    <row r="193" s="138" customFormat="1" x14ac:dyDescent="0.25"/>
    <row r="194" s="138" customFormat="1" x14ac:dyDescent="0.25"/>
    <row r="195" s="138" customFormat="1" x14ac:dyDescent="0.25"/>
    <row r="196" s="138" customFormat="1" x14ac:dyDescent="0.25"/>
    <row r="197" s="138" customFormat="1" x14ac:dyDescent="0.25"/>
    <row r="198" s="138" customFormat="1" x14ac:dyDescent="0.25"/>
    <row r="199" s="138" customFormat="1" x14ac:dyDescent="0.25"/>
    <row r="200" s="138" customFormat="1" x14ac:dyDescent="0.25"/>
    <row r="201" s="138" customFormat="1" x14ac:dyDescent="0.25"/>
    <row r="202" s="138" customFormat="1" x14ac:dyDescent="0.25"/>
    <row r="203" s="138" customFormat="1" x14ac:dyDescent="0.25"/>
    <row r="204" s="138" customFormat="1" x14ac:dyDescent="0.25"/>
    <row r="205" s="138" customFormat="1" x14ac:dyDescent="0.25"/>
    <row r="206" s="138" customFormat="1" x14ac:dyDescent="0.25"/>
    <row r="207" s="138" customFormat="1" x14ac:dyDescent="0.25"/>
    <row r="208" s="138" customFormat="1" x14ac:dyDescent="0.25"/>
    <row r="209" s="138" customFormat="1" x14ac:dyDescent="0.25"/>
    <row r="210" s="138" customFormat="1" x14ac:dyDescent="0.25"/>
    <row r="211" s="138" customFormat="1" x14ac:dyDescent="0.25"/>
    <row r="212" s="138" customFormat="1" x14ac:dyDescent="0.25"/>
    <row r="213" s="138" customFormat="1" x14ac:dyDescent="0.25"/>
    <row r="214" s="138" customFormat="1" x14ac:dyDescent="0.25"/>
    <row r="215" s="138" customFormat="1" x14ac:dyDescent="0.25"/>
    <row r="216" s="138" customFormat="1" x14ac:dyDescent="0.25"/>
    <row r="217" s="138" customFormat="1" x14ac:dyDescent="0.25"/>
    <row r="218" s="138" customFormat="1" x14ac:dyDescent="0.25"/>
    <row r="219" s="138" customFormat="1" x14ac:dyDescent="0.25"/>
    <row r="220" s="138" customFormat="1" x14ac:dyDescent="0.25"/>
    <row r="221" s="138" customFormat="1" x14ac:dyDescent="0.25"/>
    <row r="222" s="138" customFormat="1" x14ac:dyDescent="0.25"/>
    <row r="223" s="138" customFormat="1" x14ac:dyDescent="0.25"/>
    <row r="224" s="138" customFormat="1" x14ac:dyDescent="0.25"/>
    <row r="225" s="138" customFormat="1" x14ac:dyDescent="0.25"/>
    <row r="226" s="138" customFormat="1" x14ac:dyDescent="0.25"/>
    <row r="227" s="138" customFormat="1" x14ac:dyDescent="0.25"/>
    <row r="228" s="138" customFormat="1" x14ac:dyDescent="0.25"/>
    <row r="229" s="138" customFormat="1" x14ac:dyDescent="0.25"/>
    <row r="230" s="138" customFormat="1" x14ac:dyDescent="0.25"/>
    <row r="231" s="138" customFormat="1" x14ac:dyDescent="0.25"/>
    <row r="232" s="138" customFormat="1" x14ac:dyDescent="0.25"/>
    <row r="233" s="138" customFormat="1" x14ac:dyDescent="0.25"/>
    <row r="234" s="138" customFormat="1" x14ac:dyDescent="0.25"/>
    <row r="235" s="138" customFormat="1" x14ac:dyDescent="0.25"/>
    <row r="236" s="138" customFormat="1" x14ac:dyDescent="0.25"/>
    <row r="237" s="138" customFormat="1" x14ac:dyDescent="0.25"/>
    <row r="238" s="138" customFormat="1" x14ac:dyDescent="0.25"/>
    <row r="239" s="138" customFormat="1" x14ac:dyDescent="0.25"/>
    <row r="240" s="138" customFormat="1" x14ac:dyDescent="0.25"/>
    <row r="241" s="138" customFormat="1" x14ac:dyDescent="0.25"/>
    <row r="242" s="138" customFormat="1" x14ac:dyDescent="0.25"/>
    <row r="243" s="138" customFormat="1" x14ac:dyDescent="0.25"/>
    <row r="244" s="138" customFormat="1" x14ac:dyDescent="0.25"/>
    <row r="245" s="138" customFormat="1" x14ac:dyDescent="0.25"/>
    <row r="246" s="138" customFormat="1" x14ac:dyDescent="0.25"/>
    <row r="247" s="138" customFormat="1" x14ac:dyDescent="0.25"/>
    <row r="248" s="138" customFormat="1" x14ac:dyDescent="0.25"/>
    <row r="249" s="138" customFormat="1" x14ac:dyDescent="0.25"/>
    <row r="250" s="138" customFormat="1" x14ac:dyDescent="0.25"/>
    <row r="251" s="138" customFormat="1" x14ac:dyDescent="0.25"/>
    <row r="252" s="138" customFormat="1" x14ac:dyDescent="0.25"/>
    <row r="253" s="138" customFormat="1" x14ac:dyDescent="0.25"/>
    <row r="254" s="138" customFormat="1" x14ac:dyDescent="0.25"/>
    <row r="255" s="138" customFormat="1" x14ac:dyDescent="0.25"/>
    <row r="256" s="138" customFormat="1" x14ac:dyDescent="0.25"/>
    <row r="257" s="138" customFormat="1" x14ac:dyDescent="0.25"/>
    <row r="258" s="138" customFormat="1" x14ac:dyDescent="0.25"/>
    <row r="259" s="138" customFormat="1" x14ac:dyDescent="0.25"/>
    <row r="260" s="138" customFormat="1" x14ac:dyDescent="0.25"/>
    <row r="261" s="138" customFormat="1" x14ac:dyDescent="0.25"/>
    <row r="262" s="138" customFormat="1" x14ac:dyDescent="0.25"/>
    <row r="263" s="138" customFormat="1" x14ac:dyDescent="0.25"/>
    <row r="264" s="138" customFormat="1" x14ac:dyDescent="0.25"/>
    <row r="265" s="138" customFormat="1" x14ac:dyDescent="0.25"/>
    <row r="266" s="138" customFormat="1" x14ac:dyDescent="0.25"/>
    <row r="267" s="138" customFormat="1" x14ac:dyDescent="0.25"/>
    <row r="268" s="138" customFormat="1" x14ac:dyDescent="0.25"/>
    <row r="269" s="138" customFormat="1" x14ac:dyDescent="0.25"/>
    <row r="270" s="138" customFormat="1" x14ac:dyDescent="0.25"/>
    <row r="271" s="138" customFormat="1" x14ac:dyDescent="0.25"/>
    <row r="272" s="138" customFormat="1" x14ac:dyDescent="0.25"/>
    <row r="273" s="138" customFormat="1" x14ac:dyDescent="0.25"/>
    <row r="274" s="138" customFormat="1" x14ac:dyDescent="0.25"/>
    <row r="275" s="138" customFormat="1" x14ac:dyDescent="0.25"/>
    <row r="276" s="138" customFormat="1" x14ac:dyDescent="0.25"/>
    <row r="277" s="138" customFormat="1" x14ac:dyDescent="0.25"/>
    <row r="278" s="138" customFormat="1" x14ac:dyDescent="0.25"/>
    <row r="279" s="138" customFormat="1" x14ac:dyDescent="0.25"/>
    <row r="280" s="138" customFormat="1" x14ac:dyDescent="0.25"/>
    <row r="281" s="138" customFormat="1" x14ac:dyDescent="0.25"/>
    <row r="282" s="138" customFormat="1" x14ac:dyDescent="0.25"/>
    <row r="283" s="138" customFormat="1" x14ac:dyDescent="0.25"/>
    <row r="284" s="138" customFormat="1" x14ac:dyDescent="0.25"/>
    <row r="285" s="138" customFormat="1" x14ac:dyDescent="0.25"/>
    <row r="286" s="138" customFormat="1" x14ac:dyDescent="0.25"/>
    <row r="287" s="138" customFormat="1" x14ac:dyDescent="0.25"/>
    <row r="288" s="138" customFormat="1" x14ac:dyDescent="0.25"/>
    <row r="289" s="138" customFormat="1" x14ac:dyDescent="0.25"/>
    <row r="290" s="138" customFormat="1" x14ac:dyDescent="0.25"/>
    <row r="291" s="138" customFormat="1" x14ac:dyDescent="0.25"/>
    <row r="292" s="138" customFormat="1" x14ac:dyDescent="0.25"/>
    <row r="293" s="138" customFormat="1" x14ac:dyDescent="0.25"/>
    <row r="294" s="138" customFormat="1" x14ac:dyDescent="0.25"/>
    <row r="295" s="138" customFormat="1" x14ac:dyDescent="0.25"/>
    <row r="296" s="138" customFormat="1" x14ac:dyDescent="0.25"/>
    <row r="297" s="138" customFormat="1" x14ac:dyDescent="0.25"/>
    <row r="298" s="138" customFormat="1" x14ac:dyDescent="0.25"/>
    <row r="299" s="138" customFormat="1" x14ac:dyDescent="0.25"/>
    <row r="300" s="138" customFormat="1" x14ac:dyDescent="0.25"/>
    <row r="301" s="138" customFormat="1" x14ac:dyDescent="0.25"/>
    <row r="302" s="138" customFormat="1" x14ac:dyDescent="0.25"/>
    <row r="303" s="138" customFormat="1" x14ac:dyDescent="0.25"/>
    <row r="304" s="138" customFormat="1" x14ac:dyDescent="0.25"/>
    <row r="305" s="138" customFormat="1" x14ac:dyDescent="0.25"/>
    <row r="306" s="138" customFormat="1" x14ac:dyDescent="0.25"/>
    <row r="307" s="138" customFormat="1" x14ac:dyDescent="0.25"/>
    <row r="308" s="138" customFormat="1" x14ac:dyDescent="0.25"/>
    <row r="309" s="138" customFormat="1" x14ac:dyDescent="0.25"/>
    <row r="310" s="138" customFormat="1" x14ac:dyDescent="0.25"/>
    <row r="311" s="138" customFormat="1" x14ac:dyDescent="0.25"/>
    <row r="312" s="138" customFormat="1" x14ac:dyDescent="0.25"/>
    <row r="313" s="138" customFormat="1" x14ac:dyDescent="0.25"/>
    <row r="314" s="138" customFormat="1" x14ac:dyDescent="0.25"/>
    <row r="315" s="138" customFormat="1" x14ac:dyDescent="0.25"/>
    <row r="316" s="138" customFormat="1" x14ac:dyDescent="0.25"/>
    <row r="317" s="138" customFormat="1" x14ac:dyDescent="0.25"/>
    <row r="318" s="138" customFormat="1" x14ac:dyDescent="0.25"/>
    <row r="319" s="138" customFormat="1" x14ac:dyDescent="0.25"/>
    <row r="320" s="138" customFormat="1" x14ac:dyDescent="0.25"/>
    <row r="321" s="138" customFormat="1" x14ac:dyDescent="0.25"/>
    <row r="322" s="138" customFormat="1" x14ac:dyDescent="0.25"/>
    <row r="323" s="138" customFormat="1" x14ac:dyDescent="0.25"/>
    <row r="324" s="138" customFormat="1" x14ac:dyDescent="0.25"/>
    <row r="325" s="138" customFormat="1" x14ac:dyDescent="0.25"/>
    <row r="326" s="138" customFormat="1" x14ac:dyDescent="0.25"/>
    <row r="327" s="138" customFormat="1" x14ac:dyDescent="0.25"/>
    <row r="328" s="138" customFormat="1" x14ac:dyDescent="0.25"/>
    <row r="329" s="138" customFormat="1" x14ac:dyDescent="0.25"/>
    <row r="330" s="138" customFormat="1" x14ac:dyDescent="0.25"/>
    <row r="331" s="138" customFormat="1" x14ac:dyDescent="0.25"/>
    <row r="332" s="138" customFormat="1" x14ac:dyDescent="0.25"/>
    <row r="333" s="138" customFormat="1" x14ac:dyDescent="0.25"/>
    <row r="334" s="138" customFormat="1" x14ac:dyDescent="0.25"/>
    <row r="335" s="138" customFormat="1" x14ac:dyDescent="0.25"/>
    <row r="336" s="138" customFormat="1" x14ac:dyDescent="0.25"/>
    <row r="337" s="138" customFormat="1" x14ac:dyDescent="0.25"/>
    <row r="338" s="138" customFormat="1" x14ac:dyDescent="0.25"/>
    <row r="339" s="138" customFormat="1" x14ac:dyDescent="0.25"/>
    <row r="340" s="138" customFormat="1" x14ac:dyDescent="0.25"/>
    <row r="341" s="138" customFormat="1" x14ac:dyDescent="0.25"/>
    <row r="342" s="138" customFormat="1" x14ac:dyDescent="0.25"/>
    <row r="343" s="138" customFormat="1" x14ac:dyDescent="0.25"/>
    <row r="344" s="138" customFormat="1" x14ac:dyDescent="0.25"/>
    <row r="345" s="138" customFormat="1" x14ac:dyDescent="0.25"/>
    <row r="346" s="138" customFormat="1" x14ac:dyDescent="0.25"/>
    <row r="347" s="138" customFormat="1" x14ac:dyDescent="0.25"/>
    <row r="348" s="138" customFormat="1" x14ac:dyDescent="0.25"/>
    <row r="349" s="138" customFormat="1" x14ac:dyDescent="0.25"/>
    <row r="350" s="138" customFormat="1" x14ac:dyDescent="0.25"/>
    <row r="351" s="138" customFormat="1" x14ac:dyDescent="0.25"/>
    <row r="352" s="138" customFormat="1" x14ac:dyDescent="0.25"/>
    <row r="353" s="138" customFormat="1" x14ac:dyDescent="0.25"/>
    <row r="354" s="138" customFormat="1" x14ac:dyDescent="0.25"/>
    <row r="355" s="138" customFormat="1" x14ac:dyDescent="0.25"/>
    <row r="356" s="138" customFormat="1" x14ac:dyDescent="0.25"/>
    <row r="357" s="138" customFormat="1" x14ac:dyDescent="0.25"/>
    <row r="358" s="138" customFormat="1" x14ac:dyDescent="0.25"/>
    <row r="359" s="138" customFormat="1" x14ac:dyDescent="0.25"/>
    <row r="360" s="138" customFormat="1" x14ac:dyDescent="0.25"/>
    <row r="361" s="138" customFormat="1" x14ac:dyDescent="0.25"/>
    <row r="362" s="138" customFormat="1" x14ac:dyDescent="0.25"/>
    <row r="363" s="138" customFormat="1" x14ac:dyDescent="0.25"/>
    <row r="364" s="138" customFormat="1" x14ac:dyDescent="0.25"/>
    <row r="365" s="138" customFormat="1" x14ac:dyDescent="0.25"/>
    <row r="366" s="138" customFormat="1" x14ac:dyDescent="0.25"/>
    <row r="367" s="138" customFormat="1" x14ac:dyDescent="0.25"/>
    <row r="368" s="138" customFormat="1" x14ac:dyDescent="0.25"/>
    <row r="369" s="138" customFormat="1" x14ac:dyDescent="0.25"/>
    <row r="370" s="138" customFormat="1" x14ac:dyDescent="0.25"/>
    <row r="371" s="138" customFormat="1" x14ac:dyDescent="0.25"/>
    <row r="372" s="138" customFormat="1" x14ac:dyDescent="0.25"/>
    <row r="373" s="138" customFormat="1" x14ac:dyDescent="0.25"/>
    <row r="374" s="138" customFormat="1" x14ac:dyDescent="0.25"/>
    <row r="375" s="138" customFormat="1" x14ac:dyDescent="0.25"/>
    <row r="376" s="138" customFormat="1" x14ac:dyDescent="0.25"/>
    <row r="377" s="138" customFormat="1" x14ac:dyDescent="0.25"/>
    <row r="378" s="138" customFormat="1" x14ac:dyDescent="0.25"/>
    <row r="379" s="138" customFormat="1" x14ac:dyDescent="0.25"/>
    <row r="380" s="138" customFormat="1" x14ac:dyDescent="0.25"/>
    <row r="381" s="138" customFormat="1" x14ac:dyDescent="0.25"/>
    <row r="382" s="138" customFormat="1" x14ac:dyDescent="0.25"/>
    <row r="383" s="138" customFormat="1" x14ac:dyDescent="0.25"/>
    <row r="384" s="138" customFormat="1" x14ac:dyDescent="0.25"/>
    <row r="385" s="138" customFormat="1" x14ac:dyDescent="0.25"/>
    <row r="386" s="138" customFormat="1" x14ac:dyDescent="0.25"/>
    <row r="387" s="138" customFormat="1" x14ac:dyDescent="0.25"/>
    <row r="388" s="138" customFormat="1" x14ac:dyDescent="0.25"/>
    <row r="389" s="138" customFormat="1" x14ac:dyDescent="0.25"/>
    <row r="390" s="138" customFormat="1" x14ac:dyDescent="0.25"/>
    <row r="391" s="138" customFormat="1" x14ac:dyDescent="0.25"/>
    <row r="392" s="138" customFormat="1" x14ac:dyDescent="0.25"/>
    <row r="393" s="138" customFormat="1" x14ac:dyDescent="0.25"/>
    <row r="394" s="138" customFormat="1" x14ac:dyDescent="0.25"/>
    <row r="395" s="138" customFormat="1" x14ac:dyDescent="0.25"/>
    <row r="396" s="138" customFormat="1" x14ac:dyDescent="0.25"/>
    <row r="397" s="138" customFormat="1" x14ac:dyDescent="0.25"/>
    <row r="398" s="138" customFormat="1" x14ac:dyDescent="0.25"/>
    <row r="399" s="138" customFormat="1" x14ac:dyDescent="0.25"/>
    <row r="400" s="138" customFormat="1" x14ac:dyDescent="0.25"/>
    <row r="401" s="138" customFormat="1" x14ac:dyDescent="0.25"/>
    <row r="402" s="138" customFormat="1" x14ac:dyDescent="0.25"/>
    <row r="403" s="138" customFormat="1" x14ac:dyDescent="0.25"/>
    <row r="404" s="138" customFormat="1" x14ac:dyDescent="0.25"/>
    <row r="405" s="138" customFormat="1" x14ac:dyDescent="0.25"/>
    <row r="406" s="138" customFormat="1" x14ac:dyDescent="0.25"/>
    <row r="407" s="138" customFormat="1" x14ac:dyDescent="0.25"/>
    <row r="408" s="138" customFormat="1" x14ac:dyDescent="0.25"/>
    <row r="409" s="138" customFormat="1" x14ac:dyDescent="0.25"/>
    <row r="410" s="138" customFormat="1" x14ac:dyDescent="0.25"/>
    <row r="411" s="138" customFormat="1" x14ac:dyDescent="0.25"/>
    <row r="412" s="138" customFormat="1" x14ac:dyDescent="0.25"/>
    <row r="413" s="138" customFormat="1" x14ac:dyDescent="0.25"/>
    <row r="414" s="138" customFormat="1" x14ac:dyDescent="0.25"/>
    <row r="415" s="138" customFormat="1" x14ac:dyDescent="0.25"/>
    <row r="416" s="138" customFormat="1" x14ac:dyDescent="0.25"/>
    <row r="417" s="138" customFormat="1" x14ac:dyDescent="0.25"/>
    <row r="418" s="138" customFormat="1" x14ac:dyDescent="0.25"/>
    <row r="419" s="138" customFormat="1" x14ac:dyDescent="0.25"/>
    <row r="420" s="138" customFormat="1" x14ac:dyDescent="0.25"/>
    <row r="421" s="138" customFormat="1" x14ac:dyDescent="0.25"/>
    <row r="422" s="138" customFormat="1" x14ac:dyDescent="0.25"/>
    <row r="423" s="138" customFormat="1" x14ac:dyDescent="0.25"/>
    <row r="424" s="138" customFormat="1" x14ac:dyDescent="0.25"/>
    <row r="425" s="138" customFormat="1" x14ac:dyDescent="0.25"/>
    <row r="426" s="138" customFormat="1" x14ac:dyDescent="0.25"/>
    <row r="427" s="138" customFormat="1" x14ac:dyDescent="0.25"/>
    <row r="428" s="138" customFormat="1" x14ac:dyDescent="0.25"/>
    <row r="429" s="138" customFormat="1" x14ac:dyDescent="0.25"/>
    <row r="430" s="138" customFormat="1" x14ac:dyDescent="0.25"/>
    <row r="431" s="138" customFormat="1" x14ac:dyDescent="0.25"/>
    <row r="432" s="138" customFormat="1" x14ac:dyDescent="0.25"/>
    <row r="433" s="138" customFormat="1" x14ac:dyDescent="0.25"/>
    <row r="434" s="138" customFormat="1" x14ac:dyDescent="0.25"/>
    <row r="435" s="138" customFormat="1" x14ac:dyDescent="0.25"/>
    <row r="436" s="138" customFormat="1" x14ac:dyDescent="0.25"/>
    <row r="437" s="138" customFormat="1" x14ac:dyDescent="0.25"/>
    <row r="438" s="138" customFormat="1" x14ac:dyDescent="0.25"/>
    <row r="439" s="138" customFormat="1" x14ac:dyDescent="0.25"/>
    <row r="440" s="138" customFormat="1" x14ac:dyDescent="0.25"/>
    <row r="441" s="138" customFormat="1" x14ac:dyDescent="0.25"/>
    <row r="442" s="138" customFormat="1" x14ac:dyDescent="0.25"/>
    <row r="443" s="138" customFormat="1" x14ac:dyDescent="0.25"/>
    <row r="444" s="138" customFormat="1" x14ac:dyDescent="0.25"/>
    <row r="445" s="138" customFormat="1" x14ac:dyDescent="0.25"/>
    <row r="446" s="138" customFormat="1" x14ac:dyDescent="0.25"/>
    <row r="447" s="138" customFormat="1" x14ac:dyDescent="0.25"/>
    <row r="448" s="138" customFormat="1" x14ac:dyDescent="0.25"/>
    <row r="449" s="138" customFormat="1" x14ac:dyDescent="0.25"/>
    <row r="450" s="138" customFormat="1" x14ac:dyDescent="0.25"/>
    <row r="451" s="138" customFormat="1" x14ac:dyDescent="0.25"/>
    <row r="452" s="138" customFormat="1" x14ac:dyDescent="0.25"/>
    <row r="453" s="138" customFormat="1" x14ac:dyDescent="0.25"/>
    <row r="454" s="138" customFormat="1" x14ac:dyDescent="0.25"/>
    <row r="455" s="138" customFormat="1" x14ac:dyDescent="0.25"/>
    <row r="456" s="138" customFormat="1" x14ac:dyDescent="0.25"/>
    <row r="457" s="138" customFormat="1" x14ac:dyDescent="0.25"/>
    <row r="458" s="138" customFormat="1" x14ac:dyDescent="0.25"/>
    <row r="459" s="138" customFormat="1" x14ac:dyDescent="0.25"/>
    <row r="460" s="138" customFormat="1" x14ac:dyDescent="0.25"/>
    <row r="461" s="138" customFormat="1" x14ac:dyDescent="0.25"/>
    <row r="462" s="138" customFormat="1" x14ac:dyDescent="0.25"/>
    <row r="463" s="138" customFormat="1" x14ac:dyDescent="0.25"/>
    <row r="464" s="138" customFormat="1" x14ac:dyDescent="0.25"/>
    <row r="465" s="138" customFormat="1" x14ac:dyDescent="0.25"/>
    <row r="466" s="138" customFormat="1" x14ac:dyDescent="0.25"/>
    <row r="467" s="138" customFormat="1" x14ac:dyDescent="0.25"/>
    <row r="468" s="138" customFormat="1" x14ac:dyDescent="0.25"/>
    <row r="469" s="138" customFormat="1" x14ac:dyDescent="0.25"/>
    <row r="470" s="138" customFormat="1" x14ac:dyDescent="0.25"/>
    <row r="471" s="138" customFormat="1" x14ac:dyDescent="0.25"/>
    <row r="472" s="138" customFormat="1" x14ac:dyDescent="0.25"/>
    <row r="473" s="138" customFormat="1" x14ac:dyDescent="0.25"/>
    <row r="474" s="138" customFormat="1" x14ac:dyDescent="0.25"/>
    <row r="475" s="138" customFormat="1" x14ac:dyDescent="0.25"/>
    <row r="476" s="138" customFormat="1" x14ac:dyDescent="0.25"/>
    <row r="477" s="138" customFormat="1" x14ac:dyDescent="0.25"/>
    <row r="478" s="138" customFormat="1" x14ac:dyDescent="0.25"/>
    <row r="479" s="138" customFormat="1" x14ac:dyDescent="0.25"/>
    <row r="480" s="138" customFormat="1" x14ac:dyDescent="0.25"/>
    <row r="481" s="138" customFormat="1" x14ac:dyDescent="0.25"/>
    <row r="482" s="138" customFormat="1" x14ac:dyDescent="0.25"/>
    <row r="483" s="138" customFormat="1" x14ac:dyDescent="0.25"/>
    <row r="484" s="138" customFormat="1" x14ac:dyDescent="0.25"/>
    <row r="485" s="138" customFormat="1" x14ac:dyDescent="0.25"/>
    <row r="486" s="138" customFormat="1" x14ac:dyDescent="0.25"/>
    <row r="487" s="138" customFormat="1" x14ac:dyDescent="0.25"/>
    <row r="488" s="138" customFormat="1" x14ac:dyDescent="0.25"/>
    <row r="489" s="138" customFormat="1" x14ac:dyDescent="0.25"/>
    <row r="490" s="138" customFormat="1" x14ac:dyDescent="0.25"/>
    <row r="491" s="138" customFormat="1" x14ac:dyDescent="0.25"/>
    <row r="492" s="138" customFormat="1" x14ac:dyDescent="0.25"/>
    <row r="493" s="138" customFormat="1" x14ac:dyDescent="0.25"/>
    <row r="494" s="138" customFormat="1" x14ac:dyDescent="0.25"/>
    <row r="495" s="138" customFormat="1" x14ac:dyDescent="0.25"/>
    <row r="496" s="138" customFormat="1" x14ac:dyDescent="0.25"/>
    <row r="497" s="138" customFormat="1" x14ac:dyDescent="0.25"/>
    <row r="498" s="138" customFormat="1" x14ac:dyDescent="0.25"/>
    <row r="499" s="138" customFormat="1" x14ac:dyDescent="0.25"/>
    <row r="500" s="138" customFormat="1" x14ac:dyDescent="0.25"/>
    <row r="501" s="138" customFormat="1" x14ac:dyDescent="0.25"/>
    <row r="502" s="138" customFormat="1" x14ac:dyDescent="0.25"/>
    <row r="503" s="138" customFormat="1" x14ac:dyDescent="0.25"/>
    <row r="504" s="138" customFormat="1" x14ac:dyDescent="0.25"/>
    <row r="505" s="138" customFormat="1" x14ac:dyDescent="0.25"/>
    <row r="506" s="138" customFormat="1" x14ac:dyDescent="0.25"/>
    <row r="507" s="138" customFormat="1" x14ac:dyDescent="0.25"/>
    <row r="508" s="138" customFormat="1" x14ac:dyDescent="0.25"/>
    <row r="509" s="138" customFormat="1" x14ac:dyDescent="0.25"/>
    <row r="510" s="138" customFormat="1" x14ac:dyDescent="0.25"/>
    <row r="511" s="138" customFormat="1" x14ac:dyDescent="0.25"/>
    <row r="512" s="138" customFormat="1" x14ac:dyDescent="0.25"/>
    <row r="513" s="138" customFormat="1" x14ac:dyDescent="0.25"/>
    <row r="514" s="138" customFormat="1" x14ac:dyDescent="0.25"/>
    <row r="515" s="138" customFormat="1" x14ac:dyDescent="0.25"/>
    <row r="516" s="138" customFormat="1" x14ac:dyDescent="0.25"/>
    <row r="517" s="138" customFormat="1" x14ac:dyDescent="0.25"/>
    <row r="518" s="138" customFormat="1" x14ac:dyDescent="0.25"/>
    <row r="519" s="138" customFormat="1" x14ac:dyDescent="0.25"/>
    <row r="520" s="138" customFormat="1" x14ac:dyDescent="0.25"/>
    <row r="521" s="138" customFormat="1" x14ac:dyDescent="0.25"/>
    <row r="522" s="138" customFormat="1" x14ac:dyDescent="0.25"/>
    <row r="523" s="138" customFormat="1" x14ac:dyDescent="0.25"/>
    <row r="524" s="138" customFormat="1" x14ac:dyDescent="0.25"/>
    <row r="525" s="138" customFormat="1" x14ac:dyDescent="0.25"/>
    <row r="526" s="138" customFormat="1" x14ac:dyDescent="0.25"/>
    <row r="527" s="138" customFormat="1" x14ac:dyDescent="0.25"/>
    <row r="528" s="138" customFormat="1" x14ac:dyDescent="0.25"/>
    <row r="529" s="138" customFormat="1" x14ac:dyDescent="0.25"/>
    <row r="530" s="138" customFormat="1" x14ac:dyDescent="0.25"/>
    <row r="531" s="138" customFormat="1" x14ac:dyDescent="0.25"/>
    <row r="532" s="138" customFormat="1" x14ac:dyDescent="0.25"/>
    <row r="533" s="138" customFormat="1" x14ac:dyDescent="0.25"/>
    <row r="534" s="138" customFormat="1" x14ac:dyDescent="0.25"/>
    <row r="535" s="138" customFormat="1" x14ac:dyDescent="0.25"/>
    <row r="536" s="138" customFormat="1" x14ac:dyDescent="0.25"/>
    <row r="537" s="138" customFormat="1" x14ac:dyDescent="0.25"/>
    <row r="538" s="138" customFormat="1" x14ac:dyDescent="0.25"/>
    <row r="539" s="138" customFormat="1" x14ac:dyDescent="0.25"/>
    <row r="540" s="138" customFormat="1" x14ac:dyDescent="0.25"/>
    <row r="541" s="138" customFormat="1" x14ac:dyDescent="0.25"/>
    <row r="542" s="138" customFormat="1" x14ac:dyDescent="0.25"/>
    <row r="543" s="138" customFormat="1" x14ac:dyDescent="0.25"/>
    <row r="544" s="138" customFormat="1" x14ac:dyDescent="0.25"/>
    <row r="545" s="138" customFormat="1" x14ac:dyDescent="0.25"/>
    <row r="546" s="138" customFormat="1" x14ac:dyDescent="0.25"/>
    <row r="547" s="138" customFormat="1" x14ac:dyDescent="0.25"/>
    <row r="548" s="138" customFormat="1" x14ac:dyDescent="0.25"/>
    <row r="549" s="138" customFormat="1" x14ac:dyDescent="0.25"/>
    <row r="550" s="138" customFormat="1" x14ac:dyDescent="0.25"/>
    <row r="551" s="138" customFormat="1" x14ac:dyDescent="0.25"/>
    <row r="552" s="138" customFormat="1" x14ac:dyDescent="0.25"/>
    <row r="553" s="138" customFormat="1" x14ac:dyDescent="0.25"/>
    <row r="554" s="138" customFormat="1" x14ac:dyDescent="0.25"/>
    <row r="555" s="138" customFormat="1" x14ac:dyDescent="0.25"/>
    <row r="556" s="138" customFormat="1" x14ac:dyDescent="0.25"/>
    <row r="557" s="138" customFormat="1" x14ac:dyDescent="0.25"/>
    <row r="558" s="138" customFormat="1" x14ac:dyDescent="0.25"/>
    <row r="559" s="138" customFormat="1" x14ac:dyDescent="0.25"/>
    <row r="560" s="138" customFormat="1" x14ac:dyDescent="0.25"/>
    <row r="561" s="138" customFormat="1" x14ac:dyDescent="0.25"/>
    <row r="562" s="138" customFormat="1" x14ac:dyDescent="0.25"/>
    <row r="563" s="138" customFormat="1" x14ac:dyDescent="0.25"/>
    <row r="564" s="138" customFormat="1" x14ac:dyDescent="0.25"/>
    <row r="565" s="138" customFormat="1" x14ac:dyDescent="0.25"/>
    <row r="566" s="138" customFormat="1" x14ac:dyDescent="0.25"/>
    <row r="567" s="138" customFormat="1" x14ac:dyDescent="0.25"/>
    <row r="568" s="138" customFormat="1" x14ac:dyDescent="0.25"/>
    <row r="569" s="138" customFormat="1" x14ac:dyDescent="0.25"/>
    <row r="570" s="138" customFormat="1" x14ac:dyDescent="0.25"/>
    <row r="571" s="138" customFormat="1" x14ac:dyDescent="0.25"/>
    <row r="572" s="138" customFormat="1" x14ac:dyDescent="0.25"/>
    <row r="573" s="138" customFormat="1" x14ac:dyDescent="0.25"/>
    <row r="574" s="138" customFormat="1" x14ac:dyDescent="0.25"/>
    <row r="575" s="138" customFormat="1" x14ac:dyDescent="0.25"/>
    <row r="576" s="138" customFormat="1" x14ac:dyDescent="0.25"/>
    <row r="577" s="138" customFormat="1" x14ac:dyDescent="0.25"/>
    <row r="578" s="138" customFormat="1" x14ac:dyDescent="0.25"/>
    <row r="579" s="138" customFormat="1" x14ac:dyDescent="0.25"/>
    <row r="580" s="138" customFormat="1" x14ac:dyDescent="0.25"/>
    <row r="581" s="138" customFormat="1" x14ac:dyDescent="0.25"/>
    <row r="582" s="138" customFormat="1" x14ac:dyDescent="0.25"/>
    <row r="583" s="138" customFormat="1" x14ac:dyDescent="0.25"/>
    <row r="584" s="138" customFormat="1" x14ac:dyDescent="0.25"/>
    <row r="585" s="138" customFormat="1" x14ac:dyDescent="0.25"/>
    <row r="586" s="138" customFormat="1" x14ac:dyDescent="0.25"/>
    <row r="587" s="138" customFormat="1" x14ac:dyDescent="0.25"/>
    <row r="588" s="138" customFormat="1" x14ac:dyDescent="0.25"/>
    <row r="589" s="138" customFormat="1" x14ac:dyDescent="0.25"/>
    <row r="590" s="138" customFormat="1" x14ac:dyDescent="0.25"/>
    <row r="591" s="138" customFormat="1" x14ac:dyDescent="0.25"/>
    <row r="592" s="138" customFormat="1" x14ac:dyDescent="0.25"/>
    <row r="593" s="138" customFormat="1" x14ac:dyDescent="0.25"/>
    <row r="594" s="138" customFormat="1" x14ac:dyDescent="0.25"/>
    <row r="595" s="138" customFormat="1" x14ac:dyDescent="0.25"/>
    <row r="596" s="138" customFormat="1" x14ac:dyDescent="0.25"/>
    <row r="597" s="138" customFormat="1" x14ac:dyDescent="0.25"/>
    <row r="598" s="138" customFormat="1" x14ac:dyDescent="0.25"/>
    <row r="599" s="138" customFormat="1" x14ac:dyDescent="0.25"/>
    <row r="600" s="138" customFormat="1" x14ac:dyDescent="0.25"/>
    <row r="601" s="138" customFormat="1" x14ac:dyDescent="0.25"/>
    <row r="602" s="138" customFormat="1" x14ac:dyDescent="0.25"/>
    <row r="603" s="138" customFormat="1" x14ac:dyDescent="0.25"/>
    <row r="604" s="138" customFormat="1" x14ac:dyDescent="0.25"/>
    <row r="605" s="138" customFormat="1" x14ac:dyDescent="0.25"/>
    <row r="606" s="138" customFormat="1" x14ac:dyDescent="0.25"/>
    <row r="607" s="138" customFormat="1" x14ac:dyDescent="0.25"/>
    <row r="608" s="138" customFormat="1" x14ac:dyDescent="0.25"/>
    <row r="609" s="138" customFormat="1" x14ac:dyDescent="0.25"/>
    <row r="610" s="138" customFormat="1" x14ac:dyDescent="0.25"/>
    <row r="611" s="138" customFormat="1" x14ac:dyDescent="0.25"/>
    <row r="612" s="138" customFormat="1" x14ac:dyDescent="0.25"/>
    <row r="613" s="138" customFormat="1" x14ac:dyDescent="0.25"/>
    <row r="614" s="138" customFormat="1" x14ac:dyDescent="0.25"/>
    <row r="615" s="138" customFormat="1" x14ac:dyDescent="0.25"/>
    <row r="616" s="138" customFormat="1" x14ac:dyDescent="0.25"/>
    <row r="617" s="138" customFormat="1" x14ac:dyDescent="0.25"/>
    <row r="618" s="138" customFormat="1" x14ac:dyDescent="0.25"/>
    <row r="619" s="138" customFormat="1" x14ac:dyDescent="0.25"/>
    <row r="620" s="138" customFormat="1" x14ac:dyDescent="0.25"/>
    <row r="621" s="138" customFormat="1" x14ac:dyDescent="0.25"/>
    <row r="622" s="138" customFormat="1" x14ac:dyDescent="0.25"/>
    <row r="623" s="138" customFormat="1" x14ac:dyDescent="0.25"/>
    <row r="624" s="138" customFormat="1" x14ac:dyDescent="0.25"/>
    <row r="625" s="138" customFormat="1" x14ac:dyDescent="0.25"/>
    <row r="626" s="138" customFormat="1" x14ac:dyDescent="0.25"/>
    <row r="627" s="138" customFormat="1" x14ac:dyDescent="0.25"/>
    <row r="628" s="138" customFormat="1" x14ac:dyDescent="0.25"/>
    <row r="629" s="138" customFormat="1" x14ac:dyDescent="0.25"/>
    <row r="630" s="138" customFormat="1" x14ac:dyDescent="0.25"/>
    <row r="631" s="138" customFormat="1" x14ac:dyDescent="0.25"/>
    <row r="632" s="138" customFormat="1" x14ac:dyDescent="0.25"/>
    <row r="633" s="138" customFormat="1" x14ac:dyDescent="0.25"/>
    <row r="634" s="138" customFormat="1" x14ac:dyDescent="0.25"/>
    <row r="635" s="138" customFormat="1" x14ac:dyDescent="0.25"/>
    <row r="636" s="138" customFormat="1" x14ac:dyDescent="0.25"/>
    <row r="637" s="138" customFormat="1" x14ac:dyDescent="0.25"/>
    <row r="638" s="138" customFormat="1" x14ac:dyDescent="0.25"/>
    <row r="639" s="138" customFormat="1" x14ac:dyDescent="0.25"/>
    <row r="640" s="138" customFormat="1" x14ac:dyDescent="0.25"/>
    <row r="641" s="138" customFormat="1" x14ac:dyDescent="0.25"/>
    <row r="642" s="138" customFormat="1" x14ac:dyDescent="0.25"/>
    <row r="643" s="138" customFormat="1" x14ac:dyDescent="0.25"/>
    <row r="644" s="138" customFormat="1" x14ac:dyDescent="0.25"/>
    <row r="645" s="138" customFormat="1" x14ac:dyDescent="0.25"/>
    <row r="646" s="138" customFormat="1" x14ac:dyDescent="0.25"/>
    <row r="647" s="138" customFormat="1" x14ac:dyDescent="0.25"/>
    <row r="648" s="138" customFormat="1" x14ac:dyDescent="0.25"/>
    <row r="649" s="138" customFormat="1" x14ac:dyDescent="0.25"/>
    <row r="650" s="138" customFormat="1" x14ac:dyDescent="0.25"/>
    <row r="651" s="138" customFormat="1" x14ac:dyDescent="0.25"/>
    <row r="652" s="138" customFormat="1" x14ac:dyDescent="0.25"/>
    <row r="653" s="138" customFormat="1" x14ac:dyDescent="0.25"/>
    <row r="654" s="138" customFormat="1" x14ac:dyDescent="0.25"/>
    <row r="655" s="138" customFormat="1" x14ac:dyDescent="0.25"/>
    <row r="656" s="138" customFormat="1" x14ac:dyDescent="0.25"/>
    <row r="657" s="138" customFormat="1" x14ac:dyDescent="0.25"/>
    <row r="658" s="138" customFormat="1" x14ac:dyDescent="0.25"/>
    <row r="659" s="138" customFormat="1" x14ac:dyDescent="0.25"/>
    <row r="660" s="138" customFormat="1" x14ac:dyDescent="0.25"/>
    <row r="661" s="138" customFormat="1" x14ac:dyDescent="0.25"/>
    <row r="662" s="138" customFormat="1" x14ac:dyDescent="0.25"/>
    <row r="663" s="138" customFormat="1" x14ac:dyDescent="0.25"/>
    <row r="664" s="138" customFormat="1" x14ac:dyDescent="0.25"/>
    <row r="665" s="138" customFormat="1" x14ac:dyDescent="0.25"/>
    <row r="666" s="138" customFormat="1" x14ac:dyDescent="0.25"/>
    <row r="667" s="138" customFormat="1" x14ac:dyDescent="0.25"/>
    <row r="668" s="138" customFormat="1" x14ac:dyDescent="0.25"/>
    <row r="669" s="138" customFormat="1" x14ac:dyDescent="0.25"/>
    <row r="670" s="138" customFormat="1" x14ac:dyDescent="0.25"/>
    <row r="671" s="138" customFormat="1" x14ac:dyDescent="0.25"/>
    <row r="672" s="138" customFormat="1" x14ac:dyDescent="0.25"/>
    <row r="673" s="138" customFormat="1" x14ac:dyDescent="0.25"/>
    <row r="674" s="138" customFormat="1" x14ac:dyDescent="0.25"/>
    <row r="675" s="138" customFormat="1" x14ac:dyDescent="0.25"/>
    <row r="676" s="138" customFormat="1" x14ac:dyDescent="0.25"/>
    <row r="677" s="138" customFormat="1" x14ac:dyDescent="0.25"/>
    <row r="678" s="138" customFormat="1" x14ac:dyDescent="0.25"/>
    <row r="679" s="138" customFormat="1" x14ac:dyDescent="0.25"/>
    <row r="680" s="138" customFormat="1" x14ac:dyDescent="0.25"/>
    <row r="681" s="138" customFormat="1" x14ac:dyDescent="0.25"/>
    <row r="682" s="138" customFormat="1" x14ac:dyDescent="0.25"/>
    <row r="683" s="138" customFormat="1" x14ac:dyDescent="0.25"/>
    <row r="684" s="138" customFormat="1" x14ac:dyDescent="0.25"/>
    <row r="685" s="138" customFormat="1" x14ac:dyDescent="0.25"/>
    <row r="686" s="138" customFormat="1" x14ac:dyDescent="0.25"/>
    <row r="687" s="138" customFormat="1" x14ac:dyDescent="0.25"/>
    <row r="688" s="138" customFormat="1" x14ac:dyDescent="0.25"/>
    <row r="689" s="138" customFormat="1" x14ac:dyDescent="0.25"/>
    <row r="690" s="138" customFormat="1" x14ac:dyDescent="0.25"/>
    <row r="691" s="138" customFormat="1" x14ac:dyDescent="0.25"/>
    <row r="692" s="138" customFormat="1" x14ac:dyDescent="0.25"/>
    <row r="693" s="138" customFormat="1" x14ac:dyDescent="0.25"/>
    <row r="694" s="138" customFormat="1" x14ac:dyDescent="0.25"/>
    <row r="695" s="138" customFormat="1" x14ac:dyDescent="0.25"/>
    <row r="696" s="138" customFormat="1" x14ac:dyDescent="0.25"/>
    <row r="697" s="138" customFormat="1" x14ac:dyDescent="0.25"/>
    <row r="698" s="138" customFormat="1" x14ac:dyDescent="0.25"/>
    <row r="699" s="138" customFormat="1" x14ac:dyDescent="0.25"/>
    <row r="700" s="138" customFormat="1" x14ac:dyDescent="0.25"/>
    <row r="701" s="138" customFormat="1" x14ac:dyDescent="0.25"/>
    <row r="702" s="138" customFormat="1" x14ac:dyDescent="0.25"/>
    <row r="703" s="138" customFormat="1" x14ac:dyDescent="0.25"/>
    <row r="704" s="138" customFormat="1" x14ac:dyDescent="0.25"/>
    <row r="705" s="138" customFormat="1" x14ac:dyDescent="0.25"/>
    <row r="706" s="138" customFormat="1" x14ac:dyDescent="0.25"/>
    <row r="707" s="138" customFormat="1" x14ac:dyDescent="0.25"/>
    <row r="708" s="138" customFormat="1" x14ac:dyDescent="0.25"/>
    <row r="709" s="138" customFormat="1" x14ac:dyDescent="0.25"/>
    <row r="710" s="138" customFormat="1" x14ac:dyDescent="0.25"/>
    <row r="711" s="138" customFormat="1" x14ac:dyDescent="0.25"/>
    <row r="712" s="138" customFormat="1" x14ac:dyDescent="0.25"/>
    <row r="713" s="138" customFormat="1" x14ac:dyDescent="0.25"/>
    <row r="714" s="138" customFormat="1" x14ac:dyDescent="0.25"/>
    <row r="715" s="138" customFormat="1" x14ac:dyDescent="0.25"/>
    <row r="716" s="138" customFormat="1" x14ac:dyDescent="0.25"/>
    <row r="717" s="138" customFormat="1" x14ac:dyDescent="0.25"/>
    <row r="718" s="138" customFormat="1" x14ac:dyDescent="0.25"/>
    <row r="719" s="138" customFormat="1" x14ac:dyDescent="0.25"/>
    <row r="720" s="138" customFormat="1" x14ac:dyDescent="0.25"/>
    <row r="721" s="138" customFormat="1" x14ac:dyDescent="0.25"/>
    <row r="722" s="138" customFormat="1" x14ac:dyDescent="0.25"/>
    <row r="723" s="138" customFormat="1" x14ac:dyDescent="0.25"/>
    <row r="724" s="138" customFormat="1" x14ac:dyDescent="0.25"/>
    <row r="725" s="138" customFormat="1" x14ac:dyDescent="0.25"/>
    <row r="726" s="138" customFormat="1" x14ac:dyDescent="0.25"/>
    <row r="727" s="138" customFormat="1" x14ac:dyDescent="0.25"/>
    <row r="728" s="138" customFormat="1" x14ac:dyDescent="0.25"/>
    <row r="729" s="138" customFormat="1" x14ac:dyDescent="0.25"/>
    <row r="730" s="138" customFormat="1" x14ac:dyDescent="0.25"/>
    <row r="731" s="138" customFormat="1" x14ac:dyDescent="0.25"/>
    <row r="732" s="138" customFormat="1" x14ac:dyDescent="0.25"/>
    <row r="733" s="138" customFormat="1" x14ac:dyDescent="0.25"/>
    <row r="734" s="138" customFormat="1" x14ac:dyDescent="0.25"/>
    <row r="735" s="138" customFormat="1" x14ac:dyDescent="0.25"/>
    <row r="736" s="138" customFormat="1" x14ac:dyDescent="0.25"/>
    <row r="737" s="138" customFormat="1" x14ac:dyDescent="0.25"/>
    <row r="738" s="138" customFormat="1" x14ac:dyDescent="0.25"/>
    <row r="739" s="138" customFormat="1" x14ac:dyDescent="0.25"/>
    <row r="740" s="138" customFormat="1" x14ac:dyDescent="0.25"/>
    <row r="741" s="138" customFormat="1" x14ac:dyDescent="0.25"/>
    <row r="742" s="138" customFormat="1" x14ac:dyDescent="0.25"/>
    <row r="743" s="138" customFormat="1" x14ac:dyDescent="0.25"/>
    <row r="744" s="138" customFormat="1" x14ac:dyDescent="0.25"/>
    <row r="745" s="138" customFormat="1" x14ac:dyDescent="0.25"/>
    <row r="746" s="138" customFormat="1" x14ac:dyDescent="0.25"/>
    <row r="747" s="138" customFormat="1" x14ac:dyDescent="0.25"/>
    <row r="748" s="138" customFormat="1" x14ac:dyDescent="0.25"/>
    <row r="749" s="138" customFormat="1" x14ac:dyDescent="0.25"/>
    <row r="750" s="138" customFormat="1" x14ac:dyDescent="0.25"/>
    <row r="751" s="138" customFormat="1" x14ac:dyDescent="0.25"/>
    <row r="752" s="138" customFormat="1" x14ac:dyDescent="0.25"/>
    <row r="753" s="138" customFormat="1" x14ac:dyDescent="0.25"/>
    <row r="754" s="138" customFormat="1" x14ac:dyDescent="0.25"/>
    <row r="755" s="138" customFormat="1" x14ac:dyDescent="0.25"/>
    <row r="756" s="138" customFormat="1" x14ac:dyDescent="0.25"/>
    <row r="757" s="138" customFormat="1" x14ac:dyDescent="0.25"/>
    <row r="758" s="138" customFormat="1" x14ac:dyDescent="0.25"/>
    <row r="759" s="138" customFormat="1" x14ac:dyDescent="0.25"/>
    <row r="760" s="138" customFormat="1" x14ac:dyDescent="0.25"/>
    <row r="761" s="138" customFormat="1" x14ac:dyDescent="0.25"/>
    <row r="762" s="138" customFormat="1" x14ac:dyDescent="0.25"/>
    <row r="763" s="138" customFormat="1" x14ac:dyDescent="0.25"/>
    <row r="764" s="138" customFormat="1" x14ac:dyDescent="0.25"/>
    <row r="765" s="138" customFormat="1" x14ac:dyDescent="0.25"/>
    <row r="766" s="138" customFormat="1" x14ac:dyDescent="0.25"/>
    <row r="767" s="138" customFormat="1" x14ac:dyDescent="0.25"/>
    <row r="768" s="138" customFormat="1" x14ac:dyDescent="0.25"/>
    <row r="769" s="138" customFormat="1" x14ac:dyDescent="0.25"/>
  </sheetData>
  <sheetProtection algorithmName="SHA-512" hashValue="rARoULeSEJgdKIoHnVi0hGJv3TQgrMA5mXHDIURDhhLg3b8WmAs0OjqVOTrvQFTxAoEfZvktEPQ2zDRHSH8NCg==" saltValue="j3Hw9eYRjoQCVDena8Pocw==" spinCount="100000" sheet="1" objects="1" scenarios="1" selectLockedCells="1"/>
  <mergeCells count="485">
    <mergeCell ref="A171:A172"/>
    <mergeCell ref="B171:C172"/>
    <mergeCell ref="D171:D172"/>
    <mergeCell ref="F171:L172"/>
    <mergeCell ref="A167:L167"/>
    <mergeCell ref="A168:A169"/>
    <mergeCell ref="B168:C169"/>
    <mergeCell ref="D168:D169"/>
    <mergeCell ref="E168:E169"/>
    <mergeCell ref="F168:L169"/>
    <mergeCell ref="A161:C161"/>
    <mergeCell ref="E161:F161"/>
    <mergeCell ref="G161:H161"/>
    <mergeCell ref="I161:L161"/>
    <mergeCell ref="A162:L162"/>
    <mergeCell ref="A163:L166"/>
    <mergeCell ref="A158:L158"/>
    <mergeCell ref="A159:C159"/>
    <mergeCell ref="E159:F159"/>
    <mergeCell ref="G159:H159"/>
    <mergeCell ref="J159:K159"/>
    <mergeCell ref="A160:C160"/>
    <mergeCell ref="E160:F160"/>
    <mergeCell ref="G160:H160"/>
    <mergeCell ref="J160:K160"/>
    <mergeCell ref="J155:K155"/>
    <mergeCell ref="A156:C156"/>
    <mergeCell ref="E156:F156"/>
    <mergeCell ref="G156:H156"/>
    <mergeCell ref="I156:L156"/>
    <mergeCell ref="A157:L157"/>
    <mergeCell ref="A152:L152"/>
    <mergeCell ref="A153:L153"/>
    <mergeCell ref="A154:C154"/>
    <mergeCell ref="E154:F154"/>
    <mergeCell ref="G154:H154"/>
    <mergeCell ref="I154:I155"/>
    <mergeCell ref="J154:K154"/>
    <mergeCell ref="A155:C155"/>
    <mergeCell ref="E155:F155"/>
    <mergeCell ref="G155:H155"/>
    <mergeCell ref="E151:F151"/>
    <mergeCell ref="G151:H151"/>
    <mergeCell ref="I151:L151"/>
    <mergeCell ref="A148:C148"/>
    <mergeCell ref="E148:F148"/>
    <mergeCell ref="G148:H148"/>
    <mergeCell ref="J148:K148"/>
    <mergeCell ref="A149:C149"/>
    <mergeCell ref="E149:F149"/>
    <mergeCell ref="G149:H149"/>
    <mergeCell ref="J149:K149"/>
    <mergeCell ref="E146:F146"/>
    <mergeCell ref="G146:H146"/>
    <mergeCell ref="J146:K146"/>
    <mergeCell ref="A147:C147"/>
    <mergeCell ref="E147:F147"/>
    <mergeCell ref="G147:H147"/>
    <mergeCell ref="J147:K147"/>
    <mergeCell ref="A143:L143"/>
    <mergeCell ref="A144:C144"/>
    <mergeCell ref="E144:F144"/>
    <mergeCell ref="G144:H144"/>
    <mergeCell ref="I144:I150"/>
    <mergeCell ref="J144:K144"/>
    <mergeCell ref="A145:C145"/>
    <mergeCell ref="E145:F145"/>
    <mergeCell ref="G145:H145"/>
    <mergeCell ref="A146:C146"/>
    <mergeCell ref="A150:C150"/>
    <mergeCell ref="E150:F150"/>
    <mergeCell ref="G150:H150"/>
    <mergeCell ref="J150:K150"/>
    <mergeCell ref="A140:C140"/>
    <mergeCell ref="E140:F140"/>
    <mergeCell ref="G140:H140"/>
    <mergeCell ref="J140:K140"/>
    <mergeCell ref="A141:C141"/>
    <mergeCell ref="E141:F141"/>
    <mergeCell ref="G141:H141"/>
    <mergeCell ref="J141:L141"/>
    <mergeCell ref="A136:C136"/>
    <mergeCell ref="E136:F136"/>
    <mergeCell ref="G136:H136"/>
    <mergeCell ref="I136:L136"/>
    <mergeCell ref="A137:L137"/>
    <mergeCell ref="A139:C139"/>
    <mergeCell ref="E139:F139"/>
    <mergeCell ref="G139:H139"/>
    <mergeCell ref="J139:K139"/>
    <mergeCell ref="A133:L133"/>
    <mergeCell ref="A134:C134"/>
    <mergeCell ref="E134:F134"/>
    <mergeCell ref="G134:H134"/>
    <mergeCell ref="J134:K134"/>
    <mergeCell ref="A135:C135"/>
    <mergeCell ref="E135:F135"/>
    <mergeCell ref="G135:H135"/>
    <mergeCell ref="J135:K135"/>
    <mergeCell ref="A129:F129"/>
    <mergeCell ref="H129:I129"/>
    <mergeCell ref="J129:K129"/>
    <mergeCell ref="A130:L130"/>
    <mergeCell ref="A131:L131"/>
    <mergeCell ref="A132:D132"/>
    <mergeCell ref="E132:F132"/>
    <mergeCell ref="G132:H132"/>
    <mergeCell ref="J132:K132"/>
    <mergeCell ref="F127:G127"/>
    <mergeCell ref="H127:I127"/>
    <mergeCell ref="J127:K127"/>
    <mergeCell ref="F128:G128"/>
    <mergeCell ref="H128:I128"/>
    <mergeCell ref="J128:K128"/>
    <mergeCell ref="F125:G125"/>
    <mergeCell ref="H125:I125"/>
    <mergeCell ref="J125:K125"/>
    <mergeCell ref="F126:G126"/>
    <mergeCell ref="H126:I126"/>
    <mergeCell ref="J126:K126"/>
    <mergeCell ref="A123:D123"/>
    <mergeCell ref="F123:G123"/>
    <mergeCell ref="H123:I123"/>
    <mergeCell ref="J123:K123"/>
    <mergeCell ref="F124:G124"/>
    <mergeCell ref="H124:I124"/>
    <mergeCell ref="J124:K124"/>
    <mergeCell ref="A120:E120"/>
    <mergeCell ref="G120:H120"/>
    <mergeCell ref="I120:J120"/>
    <mergeCell ref="K120:L120"/>
    <mergeCell ref="A121:L121"/>
    <mergeCell ref="A122:L122"/>
    <mergeCell ref="A118:C118"/>
    <mergeCell ref="E118:F118"/>
    <mergeCell ref="G118:H118"/>
    <mergeCell ref="I118:J118"/>
    <mergeCell ref="K118:L118"/>
    <mergeCell ref="A119:C119"/>
    <mergeCell ref="E119:F119"/>
    <mergeCell ref="G119:H119"/>
    <mergeCell ref="I119:J119"/>
    <mergeCell ref="K119:L119"/>
    <mergeCell ref="A116:C116"/>
    <mergeCell ref="E116:F116"/>
    <mergeCell ref="G116:H116"/>
    <mergeCell ref="I116:J116"/>
    <mergeCell ref="K116:L116"/>
    <mergeCell ref="A117:C117"/>
    <mergeCell ref="E117:F117"/>
    <mergeCell ref="G117:H117"/>
    <mergeCell ref="I117:J117"/>
    <mergeCell ref="K117:L117"/>
    <mergeCell ref="A113:L113"/>
    <mergeCell ref="A114:L114"/>
    <mergeCell ref="A115:C115"/>
    <mergeCell ref="E115:F115"/>
    <mergeCell ref="G115:H115"/>
    <mergeCell ref="I115:J115"/>
    <mergeCell ref="K115:L115"/>
    <mergeCell ref="A111:C111"/>
    <mergeCell ref="D111:F111"/>
    <mergeCell ref="G111:H111"/>
    <mergeCell ref="J111:K111"/>
    <mergeCell ref="A112:E112"/>
    <mergeCell ref="G112:H112"/>
    <mergeCell ref="J112:K112"/>
    <mergeCell ref="A109:C109"/>
    <mergeCell ref="D109:F109"/>
    <mergeCell ref="G109:H109"/>
    <mergeCell ref="J109:K109"/>
    <mergeCell ref="A110:C110"/>
    <mergeCell ref="D110:F110"/>
    <mergeCell ref="G110:H110"/>
    <mergeCell ref="J110:K110"/>
    <mergeCell ref="A107:C107"/>
    <mergeCell ref="D107:F107"/>
    <mergeCell ref="G107:H107"/>
    <mergeCell ref="J107:K107"/>
    <mergeCell ref="A108:C108"/>
    <mergeCell ref="D108:F108"/>
    <mergeCell ref="G108:H108"/>
    <mergeCell ref="J108:K108"/>
    <mergeCell ref="A104:G104"/>
    <mergeCell ref="H104:I104"/>
    <mergeCell ref="K104:L104"/>
    <mergeCell ref="A105:L105"/>
    <mergeCell ref="A106:C106"/>
    <mergeCell ref="D106:F106"/>
    <mergeCell ref="G106:H106"/>
    <mergeCell ref="J106:K106"/>
    <mergeCell ref="A102:C102"/>
    <mergeCell ref="E102:F102"/>
    <mergeCell ref="H102:I102"/>
    <mergeCell ref="K102:L102"/>
    <mergeCell ref="A103:C103"/>
    <mergeCell ref="E103:F103"/>
    <mergeCell ref="H103:I103"/>
    <mergeCell ref="K103:L103"/>
    <mergeCell ref="A100:C100"/>
    <mergeCell ref="E100:F100"/>
    <mergeCell ref="H100:I100"/>
    <mergeCell ref="K100:L100"/>
    <mergeCell ref="A101:C101"/>
    <mergeCell ref="E101:F101"/>
    <mergeCell ref="H101:I101"/>
    <mergeCell ref="K101:L101"/>
    <mergeCell ref="A97:L97"/>
    <mergeCell ref="A98:C98"/>
    <mergeCell ref="D98:F98"/>
    <mergeCell ref="H98:I98"/>
    <mergeCell ref="K98:L98"/>
    <mergeCell ref="A99:C99"/>
    <mergeCell ref="E99:F99"/>
    <mergeCell ref="H99:I99"/>
    <mergeCell ref="K99:L99"/>
    <mergeCell ref="B94:D94"/>
    <mergeCell ref="E94:G94"/>
    <mergeCell ref="K94:L94"/>
    <mergeCell ref="A95:I95"/>
    <mergeCell ref="K95:L95"/>
    <mergeCell ref="A96:L96"/>
    <mergeCell ref="B92:D92"/>
    <mergeCell ref="E92:G92"/>
    <mergeCell ref="K92:L92"/>
    <mergeCell ref="B93:D93"/>
    <mergeCell ref="E93:G93"/>
    <mergeCell ref="K93:L93"/>
    <mergeCell ref="A89:L89"/>
    <mergeCell ref="A90:L90"/>
    <mergeCell ref="B91:D91"/>
    <mergeCell ref="E91:G91"/>
    <mergeCell ref="H91:I91"/>
    <mergeCell ref="K91:L91"/>
    <mergeCell ref="A87:C87"/>
    <mergeCell ref="D87:E87"/>
    <mergeCell ref="F87:H87"/>
    <mergeCell ref="K87:L87"/>
    <mergeCell ref="A88:I88"/>
    <mergeCell ref="K88:L88"/>
    <mergeCell ref="A85:C85"/>
    <mergeCell ref="D85:E85"/>
    <mergeCell ref="F85:H85"/>
    <mergeCell ref="K85:L85"/>
    <mergeCell ref="A86:C86"/>
    <mergeCell ref="D86:E86"/>
    <mergeCell ref="F86:H86"/>
    <mergeCell ref="K86:L86"/>
    <mergeCell ref="A82:L82"/>
    <mergeCell ref="A83:L83"/>
    <mergeCell ref="A84:C84"/>
    <mergeCell ref="D84:E84"/>
    <mergeCell ref="F84:H84"/>
    <mergeCell ref="I84:J84"/>
    <mergeCell ref="K84:L84"/>
    <mergeCell ref="A80:C80"/>
    <mergeCell ref="D80:E80"/>
    <mergeCell ref="F80:H80"/>
    <mergeCell ref="K80:L80"/>
    <mergeCell ref="A81:I81"/>
    <mergeCell ref="K81:L81"/>
    <mergeCell ref="A78:C78"/>
    <mergeCell ref="D78:E78"/>
    <mergeCell ref="F78:H78"/>
    <mergeCell ref="K78:L78"/>
    <mergeCell ref="A79:C79"/>
    <mergeCell ref="D79:E79"/>
    <mergeCell ref="F79:H79"/>
    <mergeCell ref="K79:L79"/>
    <mergeCell ref="A76:L76"/>
    <mergeCell ref="A77:C77"/>
    <mergeCell ref="D77:E77"/>
    <mergeCell ref="F77:H77"/>
    <mergeCell ref="I77:J77"/>
    <mergeCell ref="K77:L77"/>
    <mergeCell ref="A73:C73"/>
    <mergeCell ref="D73:E73"/>
    <mergeCell ref="G73:L73"/>
    <mergeCell ref="D74:E74"/>
    <mergeCell ref="G74:L74"/>
    <mergeCell ref="A75:L75"/>
    <mergeCell ref="A69:C69"/>
    <mergeCell ref="D69:E69"/>
    <mergeCell ref="G69:L69"/>
    <mergeCell ref="A70:L70"/>
    <mergeCell ref="A71:L71"/>
    <mergeCell ref="A72:C72"/>
    <mergeCell ref="D72:E72"/>
    <mergeCell ref="G72:L72"/>
    <mergeCell ref="A67:C67"/>
    <mergeCell ref="D67:E67"/>
    <mergeCell ref="G67:L67"/>
    <mergeCell ref="A68:C68"/>
    <mergeCell ref="D68:E68"/>
    <mergeCell ref="G68:L68"/>
    <mergeCell ref="A65:C65"/>
    <mergeCell ref="D65:E65"/>
    <mergeCell ref="G65:L65"/>
    <mergeCell ref="A66:C66"/>
    <mergeCell ref="D66:E66"/>
    <mergeCell ref="G66:L66"/>
    <mergeCell ref="A61:L61"/>
    <mergeCell ref="A62:L62"/>
    <mergeCell ref="A63:C63"/>
    <mergeCell ref="D63:E63"/>
    <mergeCell ref="G63:L63"/>
    <mergeCell ref="A64:C64"/>
    <mergeCell ref="D64:E64"/>
    <mergeCell ref="G64:L64"/>
    <mergeCell ref="A60:C60"/>
    <mergeCell ref="D60:F60"/>
    <mergeCell ref="G60:I60"/>
    <mergeCell ref="J60:L60"/>
    <mergeCell ref="J56:L56"/>
    <mergeCell ref="E57:F57"/>
    <mergeCell ref="G57:I57"/>
    <mergeCell ref="J57:L57"/>
    <mergeCell ref="E58:F58"/>
    <mergeCell ref="G58:I58"/>
    <mergeCell ref="J58:L58"/>
    <mergeCell ref="A54:C54"/>
    <mergeCell ref="D54:F54"/>
    <mergeCell ref="G54:I54"/>
    <mergeCell ref="J54:L54"/>
    <mergeCell ref="A55:C59"/>
    <mergeCell ref="E55:F55"/>
    <mergeCell ref="G55:I55"/>
    <mergeCell ref="J55:L55"/>
    <mergeCell ref="E56:F56"/>
    <mergeCell ref="G56:I56"/>
    <mergeCell ref="E59:F59"/>
    <mergeCell ref="G59:I59"/>
    <mergeCell ref="J59:L59"/>
    <mergeCell ref="A52:C52"/>
    <mergeCell ref="D52:F52"/>
    <mergeCell ref="G52:I52"/>
    <mergeCell ref="J52:L52"/>
    <mergeCell ref="A53:C53"/>
    <mergeCell ref="D53:F53"/>
    <mergeCell ref="G53:I53"/>
    <mergeCell ref="J53:L53"/>
    <mergeCell ref="A50:C50"/>
    <mergeCell ref="D50:F50"/>
    <mergeCell ref="G50:I50"/>
    <mergeCell ref="J50:L50"/>
    <mergeCell ref="A51:C51"/>
    <mergeCell ref="D51:F51"/>
    <mergeCell ref="G51:I51"/>
    <mergeCell ref="J51:L51"/>
    <mergeCell ref="A47:D47"/>
    <mergeCell ref="E47:F47"/>
    <mergeCell ref="G47:J47"/>
    <mergeCell ref="K47:L47"/>
    <mergeCell ref="A48:L48"/>
    <mergeCell ref="A49:F49"/>
    <mergeCell ref="G49:L49"/>
    <mergeCell ref="A45:C45"/>
    <mergeCell ref="E45:F45"/>
    <mergeCell ref="G45:J45"/>
    <mergeCell ref="K45:L45"/>
    <mergeCell ref="A46:C46"/>
    <mergeCell ref="E46:F46"/>
    <mergeCell ref="G46:J46"/>
    <mergeCell ref="K46:L46"/>
    <mergeCell ref="A43:C43"/>
    <mergeCell ref="E43:F43"/>
    <mergeCell ref="G43:I43"/>
    <mergeCell ref="K43:L43"/>
    <mergeCell ref="A44:C44"/>
    <mergeCell ref="E44:F44"/>
    <mergeCell ref="G44:I44"/>
    <mergeCell ref="K44:L44"/>
    <mergeCell ref="A41:C41"/>
    <mergeCell ref="E41:F41"/>
    <mergeCell ref="G41:I41"/>
    <mergeCell ref="K41:L41"/>
    <mergeCell ref="A42:C42"/>
    <mergeCell ref="E42:F42"/>
    <mergeCell ref="G42:I42"/>
    <mergeCell ref="K42:L42"/>
    <mergeCell ref="A39:C39"/>
    <mergeCell ref="E39:F39"/>
    <mergeCell ref="G39:I39"/>
    <mergeCell ref="K39:L39"/>
    <mergeCell ref="A40:C40"/>
    <mergeCell ref="E40:F40"/>
    <mergeCell ref="G40:I40"/>
    <mergeCell ref="K40:L40"/>
    <mergeCell ref="A37:C37"/>
    <mergeCell ref="E37:F37"/>
    <mergeCell ref="G37:I37"/>
    <mergeCell ref="K37:L37"/>
    <mergeCell ref="A38:C38"/>
    <mergeCell ref="E38:F38"/>
    <mergeCell ref="G38:I38"/>
    <mergeCell ref="K38:L38"/>
    <mergeCell ref="A35:C35"/>
    <mergeCell ref="E35:F35"/>
    <mergeCell ref="G35:I35"/>
    <mergeCell ref="K35:L35"/>
    <mergeCell ref="A36:C36"/>
    <mergeCell ref="E36:F36"/>
    <mergeCell ref="G36:I36"/>
    <mergeCell ref="K36:L36"/>
    <mergeCell ref="A32:C32"/>
    <mergeCell ref="E32:F32"/>
    <mergeCell ref="G32:I34"/>
    <mergeCell ref="J32:J34"/>
    <mergeCell ref="K32:L34"/>
    <mergeCell ref="A33:C33"/>
    <mergeCell ref="E33:F33"/>
    <mergeCell ref="A34:C34"/>
    <mergeCell ref="E34:F34"/>
    <mergeCell ref="A28:L28"/>
    <mergeCell ref="A29:L29"/>
    <mergeCell ref="A30:L30"/>
    <mergeCell ref="A31:C31"/>
    <mergeCell ref="E31:F31"/>
    <mergeCell ref="G31:I31"/>
    <mergeCell ref="K31:L31"/>
    <mergeCell ref="A25:D25"/>
    <mergeCell ref="E25:F25"/>
    <mergeCell ref="G25:L25"/>
    <mergeCell ref="A26:D26"/>
    <mergeCell ref="E26:F26"/>
    <mergeCell ref="G26:L26"/>
    <mergeCell ref="A22:G22"/>
    <mergeCell ref="H22:L22"/>
    <mergeCell ref="A23:G23"/>
    <mergeCell ref="H23:L23"/>
    <mergeCell ref="A24:B24"/>
    <mergeCell ref="C24:D24"/>
    <mergeCell ref="E24:G24"/>
    <mergeCell ref="H24:I24"/>
    <mergeCell ref="J24:L24"/>
    <mergeCell ref="A20:C20"/>
    <mergeCell ref="D20:G20"/>
    <mergeCell ref="H20:J20"/>
    <mergeCell ref="K20:L20"/>
    <mergeCell ref="A21:G21"/>
    <mergeCell ref="H21:L21"/>
    <mergeCell ref="A16:L16"/>
    <mergeCell ref="A17:L17"/>
    <mergeCell ref="A18:C18"/>
    <mergeCell ref="D18:H18"/>
    <mergeCell ref="I18:L18"/>
    <mergeCell ref="A19:C19"/>
    <mergeCell ref="D19:G19"/>
    <mergeCell ref="H19:J19"/>
    <mergeCell ref="K19:L19"/>
    <mergeCell ref="A13:D13"/>
    <mergeCell ref="E13:F13"/>
    <mergeCell ref="G13:L13"/>
    <mergeCell ref="A14:D14"/>
    <mergeCell ref="E14:F14"/>
    <mergeCell ref="G14:L14"/>
    <mergeCell ref="A10:G10"/>
    <mergeCell ref="H10:L10"/>
    <mergeCell ref="A11:G11"/>
    <mergeCell ref="H11:L11"/>
    <mergeCell ref="A12:B12"/>
    <mergeCell ref="C12:D12"/>
    <mergeCell ref="E12:G12"/>
    <mergeCell ref="H12:I12"/>
    <mergeCell ref="J12:L12"/>
    <mergeCell ref="A9:G9"/>
    <mergeCell ref="H9:L9"/>
    <mergeCell ref="A5:L5"/>
    <mergeCell ref="A6:C6"/>
    <mergeCell ref="D6:H6"/>
    <mergeCell ref="I6:L6"/>
    <mergeCell ref="A7:C7"/>
    <mergeCell ref="D7:G7"/>
    <mergeCell ref="H7:J7"/>
    <mergeCell ref="K7:L7"/>
    <mergeCell ref="B1:D1"/>
    <mergeCell ref="E1:H1"/>
    <mergeCell ref="B2:J2"/>
    <mergeCell ref="K2:L2"/>
    <mergeCell ref="A3:L3"/>
    <mergeCell ref="A4:L4"/>
    <mergeCell ref="A8:C8"/>
    <mergeCell ref="D8:G8"/>
    <mergeCell ref="H8:J8"/>
    <mergeCell ref="K8:L8"/>
  </mergeCells>
  <dataValidations count="3">
    <dataValidation type="list" allowBlank="1" showInputMessage="1" showErrorMessage="1" sqref="E99:F103">
      <formula1>$N$100:$R$100</formula1>
    </dataValidation>
    <dataValidation type="list" allowBlank="1" showInputMessage="1" showErrorMessage="1" sqref="D99:D103">
      <formula1>$N$99:$Q$99</formula1>
    </dataValidation>
    <dataValidation type="list" allowBlank="1" showInputMessage="1" showErrorMessage="1" sqref="E124:E128">
      <formula1>$N$124:$P$124</formula1>
    </dataValidation>
  </dataValidations>
  <printOptions horizontalCentered="1"/>
  <pageMargins left="0.25" right="0.25" top="0.5" bottom="0.25" header="0.3" footer="0.3"/>
  <pageSetup scale="58" fitToHeight="2"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8</xdr:col>
                    <xdr:colOff>190500</xdr:colOff>
                    <xdr:row>77</xdr:row>
                    <xdr:rowOff>0</xdr:rowOff>
                  </from>
                  <to>
                    <xdr:col>9</xdr:col>
                    <xdr:colOff>0</xdr:colOff>
                    <xdr:row>78</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8</xdr:col>
                    <xdr:colOff>190500</xdr:colOff>
                    <xdr:row>77</xdr:row>
                    <xdr:rowOff>171450</xdr:rowOff>
                  </from>
                  <to>
                    <xdr:col>9</xdr:col>
                    <xdr:colOff>0</xdr:colOff>
                    <xdr:row>79</xdr:row>
                    <xdr:rowOff>9525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8</xdr:col>
                    <xdr:colOff>190500</xdr:colOff>
                    <xdr:row>78</xdr:row>
                    <xdr:rowOff>171450</xdr:rowOff>
                  </from>
                  <to>
                    <xdr:col>9</xdr:col>
                    <xdr:colOff>0</xdr:colOff>
                    <xdr:row>80</xdr:row>
                    <xdr:rowOff>9525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7</xdr:col>
                    <xdr:colOff>190500</xdr:colOff>
                    <xdr:row>91</xdr:row>
                    <xdr:rowOff>0</xdr:rowOff>
                  </from>
                  <to>
                    <xdr:col>8</xdr:col>
                    <xdr:colOff>66675</xdr:colOff>
                    <xdr:row>92</xdr:row>
                    <xdr:rowOff>28575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7</xdr:col>
                    <xdr:colOff>190500</xdr:colOff>
                    <xdr:row>91</xdr:row>
                    <xdr:rowOff>171450</xdr:rowOff>
                  </from>
                  <to>
                    <xdr:col>8</xdr:col>
                    <xdr:colOff>66675</xdr:colOff>
                    <xdr:row>93</xdr:row>
                    <xdr:rowOff>9525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7</xdr:col>
                    <xdr:colOff>190500</xdr:colOff>
                    <xdr:row>92</xdr:row>
                    <xdr:rowOff>171450</xdr:rowOff>
                  </from>
                  <to>
                    <xdr:col>8</xdr:col>
                    <xdr:colOff>66675</xdr:colOff>
                    <xdr:row>94</xdr:row>
                    <xdr:rowOff>9525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8</xdr:col>
                    <xdr:colOff>190500</xdr:colOff>
                    <xdr:row>91</xdr:row>
                    <xdr:rowOff>0</xdr:rowOff>
                  </from>
                  <to>
                    <xdr:col>9</xdr:col>
                    <xdr:colOff>0</xdr:colOff>
                    <xdr:row>92</xdr:row>
                    <xdr:rowOff>28575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8</xdr:col>
                    <xdr:colOff>190500</xdr:colOff>
                    <xdr:row>92</xdr:row>
                    <xdr:rowOff>171450</xdr:rowOff>
                  </from>
                  <to>
                    <xdr:col>9</xdr:col>
                    <xdr:colOff>0</xdr:colOff>
                    <xdr:row>94</xdr:row>
                    <xdr:rowOff>9525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7</xdr:col>
                    <xdr:colOff>190500</xdr:colOff>
                    <xdr:row>91</xdr:row>
                    <xdr:rowOff>171450</xdr:rowOff>
                  </from>
                  <to>
                    <xdr:col>8</xdr:col>
                    <xdr:colOff>66675</xdr:colOff>
                    <xdr:row>93</xdr:row>
                    <xdr:rowOff>9525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8</xdr:col>
                    <xdr:colOff>190500</xdr:colOff>
                    <xdr:row>91</xdr:row>
                    <xdr:rowOff>171450</xdr:rowOff>
                  </from>
                  <to>
                    <xdr:col>9</xdr:col>
                    <xdr:colOff>0</xdr:colOff>
                    <xdr:row>93</xdr:row>
                    <xdr:rowOff>9525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5</xdr:col>
                    <xdr:colOff>257175</xdr:colOff>
                    <xdr:row>77</xdr:row>
                    <xdr:rowOff>0</xdr:rowOff>
                  </from>
                  <to>
                    <xdr:col>6</xdr:col>
                    <xdr:colOff>495300</xdr:colOff>
                    <xdr:row>78</xdr:row>
                    <xdr:rowOff>28575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6</xdr:col>
                    <xdr:colOff>571500</xdr:colOff>
                    <xdr:row>77</xdr:row>
                    <xdr:rowOff>0</xdr:rowOff>
                  </from>
                  <to>
                    <xdr:col>8</xdr:col>
                    <xdr:colOff>0</xdr:colOff>
                    <xdr:row>78</xdr:row>
                    <xdr:rowOff>28575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5</xdr:col>
                    <xdr:colOff>257175</xdr:colOff>
                    <xdr:row>77</xdr:row>
                    <xdr:rowOff>161925</xdr:rowOff>
                  </from>
                  <to>
                    <xdr:col>6</xdr:col>
                    <xdr:colOff>495300</xdr:colOff>
                    <xdr:row>79</xdr:row>
                    <xdr:rowOff>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6</xdr:col>
                    <xdr:colOff>571500</xdr:colOff>
                    <xdr:row>77</xdr:row>
                    <xdr:rowOff>171450</xdr:rowOff>
                  </from>
                  <to>
                    <xdr:col>8</xdr:col>
                    <xdr:colOff>0</xdr:colOff>
                    <xdr:row>79</xdr:row>
                    <xdr:rowOff>9525</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5</xdr:col>
                    <xdr:colOff>257175</xdr:colOff>
                    <xdr:row>78</xdr:row>
                    <xdr:rowOff>161925</xdr:rowOff>
                  </from>
                  <to>
                    <xdr:col>6</xdr:col>
                    <xdr:colOff>495300</xdr:colOff>
                    <xdr:row>80</xdr:row>
                    <xdr:rowOff>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6</xdr:col>
                    <xdr:colOff>571500</xdr:colOff>
                    <xdr:row>78</xdr:row>
                    <xdr:rowOff>171450</xdr:rowOff>
                  </from>
                  <to>
                    <xdr:col>8</xdr:col>
                    <xdr:colOff>0</xdr:colOff>
                    <xdr:row>80</xdr:row>
                    <xdr:rowOff>9525</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0</xdr:col>
                    <xdr:colOff>171450</xdr:colOff>
                    <xdr:row>77</xdr:row>
                    <xdr:rowOff>0</xdr:rowOff>
                  </from>
                  <to>
                    <xdr:col>0</xdr:col>
                    <xdr:colOff>904875</xdr:colOff>
                    <xdr:row>78</xdr:row>
                    <xdr:rowOff>28575</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0</xdr:col>
                    <xdr:colOff>1076325</xdr:colOff>
                    <xdr:row>77</xdr:row>
                    <xdr:rowOff>0</xdr:rowOff>
                  </from>
                  <to>
                    <xdr:col>1</xdr:col>
                    <xdr:colOff>485775</xdr:colOff>
                    <xdr:row>78</xdr:row>
                    <xdr:rowOff>28575</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1</xdr:col>
                    <xdr:colOff>695325</xdr:colOff>
                    <xdr:row>76</xdr:row>
                    <xdr:rowOff>180975</xdr:rowOff>
                  </from>
                  <to>
                    <xdr:col>2</xdr:col>
                    <xdr:colOff>361950</xdr:colOff>
                    <xdr:row>78</xdr:row>
                    <xdr:rowOff>19050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10</xdr:col>
                    <xdr:colOff>104775</xdr:colOff>
                    <xdr:row>7</xdr:row>
                    <xdr:rowOff>0</xdr:rowOff>
                  </from>
                  <to>
                    <xdr:col>11</xdr:col>
                    <xdr:colOff>38100</xdr:colOff>
                    <xdr:row>7</xdr:row>
                    <xdr:rowOff>219075</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10</xdr:col>
                    <xdr:colOff>647700</xdr:colOff>
                    <xdr:row>7</xdr:row>
                    <xdr:rowOff>0</xdr:rowOff>
                  </from>
                  <to>
                    <xdr:col>11</xdr:col>
                    <xdr:colOff>695325</xdr:colOff>
                    <xdr:row>7</xdr:row>
                    <xdr:rowOff>219075</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3</xdr:col>
                    <xdr:colOff>333375</xdr:colOff>
                    <xdr:row>62</xdr:row>
                    <xdr:rowOff>171450</xdr:rowOff>
                  </from>
                  <to>
                    <xdr:col>3</xdr:col>
                    <xdr:colOff>933450</xdr:colOff>
                    <xdr:row>64</xdr:row>
                    <xdr:rowOff>9525</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3</xdr:col>
                    <xdr:colOff>1047750</xdr:colOff>
                    <xdr:row>62</xdr:row>
                    <xdr:rowOff>171450</xdr:rowOff>
                  </from>
                  <to>
                    <xdr:col>4</xdr:col>
                    <xdr:colOff>523875</xdr:colOff>
                    <xdr:row>64</xdr:row>
                    <xdr:rowOff>9525</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3</xdr:col>
                    <xdr:colOff>333375</xdr:colOff>
                    <xdr:row>63</xdr:row>
                    <xdr:rowOff>171450</xdr:rowOff>
                  </from>
                  <to>
                    <xdr:col>3</xdr:col>
                    <xdr:colOff>933450</xdr:colOff>
                    <xdr:row>65</xdr:row>
                    <xdr:rowOff>9525</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3</xdr:col>
                    <xdr:colOff>1047750</xdr:colOff>
                    <xdr:row>63</xdr:row>
                    <xdr:rowOff>171450</xdr:rowOff>
                  </from>
                  <to>
                    <xdr:col>4</xdr:col>
                    <xdr:colOff>523875</xdr:colOff>
                    <xdr:row>65</xdr:row>
                    <xdr:rowOff>9525</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3</xdr:col>
                    <xdr:colOff>333375</xdr:colOff>
                    <xdr:row>64</xdr:row>
                    <xdr:rowOff>171450</xdr:rowOff>
                  </from>
                  <to>
                    <xdr:col>3</xdr:col>
                    <xdr:colOff>933450</xdr:colOff>
                    <xdr:row>66</xdr:row>
                    <xdr:rowOff>9525</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3</xdr:col>
                    <xdr:colOff>1047750</xdr:colOff>
                    <xdr:row>64</xdr:row>
                    <xdr:rowOff>171450</xdr:rowOff>
                  </from>
                  <to>
                    <xdr:col>4</xdr:col>
                    <xdr:colOff>523875</xdr:colOff>
                    <xdr:row>66</xdr:row>
                    <xdr:rowOff>9525</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3</xdr:col>
                    <xdr:colOff>333375</xdr:colOff>
                    <xdr:row>65</xdr:row>
                    <xdr:rowOff>171450</xdr:rowOff>
                  </from>
                  <to>
                    <xdr:col>3</xdr:col>
                    <xdr:colOff>933450</xdr:colOff>
                    <xdr:row>67</xdr:row>
                    <xdr:rowOff>9525</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3</xdr:col>
                    <xdr:colOff>1047750</xdr:colOff>
                    <xdr:row>65</xdr:row>
                    <xdr:rowOff>171450</xdr:rowOff>
                  </from>
                  <to>
                    <xdr:col>4</xdr:col>
                    <xdr:colOff>523875</xdr:colOff>
                    <xdr:row>67</xdr:row>
                    <xdr:rowOff>9525</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3</xdr:col>
                    <xdr:colOff>333375</xdr:colOff>
                    <xdr:row>66</xdr:row>
                    <xdr:rowOff>171450</xdr:rowOff>
                  </from>
                  <to>
                    <xdr:col>3</xdr:col>
                    <xdr:colOff>933450</xdr:colOff>
                    <xdr:row>68</xdr:row>
                    <xdr:rowOff>9525</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3</xdr:col>
                    <xdr:colOff>1047750</xdr:colOff>
                    <xdr:row>66</xdr:row>
                    <xdr:rowOff>171450</xdr:rowOff>
                  </from>
                  <to>
                    <xdr:col>4</xdr:col>
                    <xdr:colOff>523875</xdr:colOff>
                    <xdr:row>68</xdr:row>
                    <xdr:rowOff>9525</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9</xdr:col>
                    <xdr:colOff>295275</xdr:colOff>
                    <xdr:row>77</xdr:row>
                    <xdr:rowOff>0</xdr:rowOff>
                  </from>
                  <to>
                    <xdr:col>9</xdr:col>
                    <xdr:colOff>1009650</xdr:colOff>
                    <xdr:row>78</xdr:row>
                    <xdr:rowOff>28575</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9</xdr:col>
                    <xdr:colOff>295275</xdr:colOff>
                    <xdr:row>77</xdr:row>
                    <xdr:rowOff>161925</xdr:rowOff>
                  </from>
                  <to>
                    <xdr:col>9</xdr:col>
                    <xdr:colOff>1009650</xdr:colOff>
                    <xdr:row>79</xdr:row>
                    <xdr:rowOff>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9</xdr:col>
                    <xdr:colOff>295275</xdr:colOff>
                    <xdr:row>78</xdr:row>
                    <xdr:rowOff>161925</xdr:rowOff>
                  </from>
                  <to>
                    <xdr:col>9</xdr:col>
                    <xdr:colOff>1009650</xdr:colOff>
                    <xdr:row>80</xdr:row>
                    <xdr:rowOff>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8</xdr:col>
                    <xdr:colOff>190500</xdr:colOff>
                    <xdr:row>84</xdr:row>
                    <xdr:rowOff>0</xdr:rowOff>
                  </from>
                  <to>
                    <xdr:col>9</xdr:col>
                    <xdr:colOff>0</xdr:colOff>
                    <xdr:row>85</xdr:row>
                    <xdr:rowOff>28575</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8</xdr:col>
                    <xdr:colOff>190500</xdr:colOff>
                    <xdr:row>84</xdr:row>
                    <xdr:rowOff>171450</xdr:rowOff>
                  </from>
                  <to>
                    <xdr:col>9</xdr:col>
                    <xdr:colOff>0</xdr:colOff>
                    <xdr:row>86</xdr:row>
                    <xdr:rowOff>9525</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8</xdr:col>
                    <xdr:colOff>190500</xdr:colOff>
                    <xdr:row>85</xdr:row>
                    <xdr:rowOff>171450</xdr:rowOff>
                  </from>
                  <to>
                    <xdr:col>9</xdr:col>
                    <xdr:colOff>0</xdr:colOff>
                    <xdr:row>87</xdr:row>
                    <xdr:rowOff>9525</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5</xdr:col>
                    <xdr:colOff>257175</xdr:colOff>
                    <xdr:row>84</xdr:row>
                    <xdr:rowOff>0</xdr:rowOff>
                  </from>
                  <to>
                    <xdr:col>6</xdr:col>
                    <xdr:colOff>495300</xdr:colOff>
                    <xdr:row>85</xdr:row>
                    <xdr:rowOff>28575</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6</xdr:col>
                    <xdr:colOff>571500</xdr:colOff>
                    <xdr:row>84</xdr:row>
                    <xdr:rowOff>0</xdr:rowOff>
                  </from>
                  <to>
                    <xdr:col>8</xdr:col>
                    <xdr:colOff>0</xdr:colOff>
                    <xdr:row>85</xdr:row>
                    <xdr:rowOff>28575</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5</xdr:col>
                    <xdr:colOff>257175</xdr:colOff>
                    <xdr:row>84</xdr:row>
                    <xdr:rowOff>161925</xdr:rowOff>
                  </from>
                  <to>
                    <xdr:col>6</xdr:col>
                    <xdr:colOff>495300</xdr:colOff>
                    <xdr:row>86</xdr:row>
                    <xdr:rowOff>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6</xdr:col>
                    <xdr:colOff>571500</xdr:colOff>
                    <xdr:row>84</xdr:row>
                    <xdr:rowOff>171450</xdr:rowOff>
                  </from>
                  <to>
                    <xdr:col>8</xdr:col>
                    <xdr:colOff>0</xdr:colOff>
                    <xdr:row>86</xdr:row>
                    <xdr:rowOff>9525</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5</xdr:col>
                    <xdr:colOff>257175</xdr:colOff>
                    <xdr:row>85</xdr:row>
                    <xdr:rowOff>161925</xdr:rowOff>
                  </from>
                  <to>
                    <xdr:col>6</xdr:col>
                    <xdr:colOff>495300</xdr:colOff>
                    <xdr:row>87</xdr:row>
                    <xdr:rowOff>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6</xdr:col>
                    <xdr:colOff>571500</xdr:colOff>
                    <xdr:row>85</xdr:row>
                    <xdr:rowOff>171450</xdr:rowOff>
                  </from>
                  <to>
                    <xdr:col>8</xdr:col>
                    <xdr:colOff>0</xdr:colOff>
                    <xdr:row>87</xdr:row>
                    <xdr:rowOff>9525</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0</xdr:col>
                    <xdr:colOff>1095375</xdr:colOff>
                    <xdr:row>83</xdr:row>
                    <xdr:rowOff>180975</xdr:rowOff>
                  </from>
                  <to>
                    <xdr:col>1</xdr:col>
                    <xdr:colOff>504825</xdr:colOff>
                    <xdr:row>85</xdr:row>
                    <xdr:rowOff>19050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0</xdr:col>
                    <xdr:colOff>190500</xdr:colOff>
                    <xdr:row>83</xdr:row>
                    <xdr:rowOff>180975</xdr:rowOff>
                  </from>
                  <to>
                    <xdr:col>0</xdr:col>
                    <xdr:colOff>657225</xdr:colOff>
                    <xdr:row>85</xdr:row>
                    <xdr:rowOff>19050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1</xdr:col>
                    <xdr:colOff>704850</xdr:colOff>
                    <xdr:row>83</xdr:row>
                    <xdr:rowOff>171450</xdr:rowOff>
                  </from>
                  <to>
                    <xdr:col>2</xdr:col>
                    <xdr:colOff>371475</xdr:colOff>
                    <xdr:row>85</xdr:row>
                    <xdr:rowOff>9525</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9</xdr:col>
                    <xdr:colOff>295275</xdr:colOff>
                    <xdr:row>84</xdr:row>
                    <xdr:rowOff>0</xdr:rowOff>
                  </from>
                  <to>
                    <xdr:col>9</xdr:col>
                    <xdr:colOff>1009650</xdr:colOff>
                    <xdr:row>85</xdr:row>
                    <xdr:rowOff>28575</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9</xdr:col>
                    <xdr:colOff>295275</xdr:colOff>
                    <xdr:row>84</xdr:row>
                    <xdr:rowOff>161925</xdr:rowOff>
                  </from>
                  <to>
                    <xdr:col>9</xdr:col>
                    <xdr:colOff>1009650</xdr:colOff>
                    <xdr:row>86</xdr:row>
                    <xdr:rowOff>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9</xdr:col>
                    <xdr:colOff>295275</xdr:colOff>
                    <xdr:row>85</xdr:row>
                    <xdr:rowOff>161925</xdr:rowOff>
                  </from>
                  <to>
                    <xdr:col>9</xdr:col>
                    <xdr:colOff>1009650</xdr:colOff>
                    <xdr:row>87</xdr:row>
                    <xdr:rowOff>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0</xdr:col>
                    <xdr:colOff>171450</xdr:colOff>
                    <xdr:row>78</xdr:row>
                    <xdr:rowOff>0</xdr:rowOff>
                  </from>
                  <to>
                    <xdr:col>0</xdr:col>
                    <xdr:colOff>904875</xdr:colOff>
                    <xdr:row>79</xdr:row>
                    <xdr:rowOff>28575</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0</xdr:col>
                    <xdr:colOff>1076325</xdr:colOff>
                    <xdr:row>78</xdr:row>
                    <xdr:rowOff>0</xdr:rowOff>
                  </from>
                  <to>
                    <xdr:col>1</xdr:col>
                    <xdr:colOff>485775</xdr:colOff>
                    <xdr:row>79</xdr:row>
                    <xdr:rowOff>28575</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1</xdr:col>
                    <xdr:colOff>695325</xdr:colOff>
                    <xdr:row>77</xdr:row>
                    <xdr:rowOff>180975</xdr:rowOff>
                  </from>
                  <to>
                    <xdr:col>2</xdr:col>
                    <xdr:colOff>361950</xdr:colOff>
                    <xdr:row>79</xdr:row>
                    <xdr:rowOff>19050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0</xdr:col>
                    <xdr:colOff>171450</xdr:colOff>
                    <xdr:row>79</xdr:row>
                    <xdr:rowOff>0</xdr:rowOff>
                  </from>
                  <to>
                    <xdr:col>0</xdr:col>
                    <xdr:colOff>904875</xdr:colOff>
                    <xdr:row>80</xdr:row>
                    <xdr:rowOff>28575</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0</xdr:col>
                    <xdr:colOff>1076325</xdr:colOff>
                    <xdr:row>79</xdr:row>
                    <xdr:rowOff>0</xdr:rowOff>
                  </from>
                  <to>
                    <xdr:col>1</xdr:col>
                    <xdr:colOff>485775</xdr:colOff>
                    <xdr:row>80</xdr:row>
                    <xdr:rowOff>28575</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1</xdr:col>
                    <xdr:colOff>695325</xdr:colOff>
                    <xdr:row>78</xdr:row>
                    <xdr:rowOff>180975</xdr:rowOff>
                  </from>
                  <to>
                    <xdr:col>2</xdr:col>
                    <xdr:colOff>361950</xdr:colOff>
                    <xdr:row>80</xdr:row>
                    <xdr:rowOff>19050</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0</xdr:col>
                    <xdr:colOff>1095375</xdr:colOff>
                    <xdr:row>84</xdr:row>
                    <xdr:rowOff>180975</xdr:rowOff>
                  </from>
                  <to>
                    <xdr:col>1</xdr:col>
                    <xdr:colOff>504825</xdr:colOff>
                    <xdr:row>86</xdr:row>
                    <xdr:rowOff>19050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0</xdr:col>
                    <xdr:colOff>190500</xdr:colOff>
                    <xdr:row>84</xdr:row>
                    <xdr:rowOff>180975</xdr:rowOff>
                  </from>
                  <to>
                    <xdr:col>0</xdr:col>
                    <xdr:colOff>657225</xdr:colOff>
                    <xdr:row>86</xdr:row>
                    <xdr:rowOff>19050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1</xdr:col>
                    <xdr:colOff>704850</xdr:colOff>
                    <xdr:row>84</xdr:row>
                    <xdr:rowOff>171450</xdr:rowOff>
                  </from>
                  <to>
                    <xdr:col>2</xdr:col>
                    <xdr:colOff>371475</xdr:colOff>
                    <xdr:row>86</xdr:row>
                    <xdr:rowOff>9525</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0</xdr:col>
                    <xdr:colOff>1095375</xdr:colOff>
                    <xdr:row>85</xdr:row>
                    <xdr:rowOff>180975</xdr:rowOff>
                  </from>
                  <to>
                    <xdr:col>1</xdr:col>
                    <xdr:colOff>504825</xdr:colOff>
                    <xdr:row>87</xdr:row>
                    <xdr:rowOff>19050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0</xdr:col>
                    <xdr:colOff>190500</xdr:colOff>
                    <xdr:row>85</xdr:row>
                    <xdr:rowOff>180975</xdr:rowOff>
                  </from>
                  <to>
                    <xdr:col>0</xdr:col>
                    <xdr:colOff>657225</xdr:colOff>
                    <xdr:row>87</xdr:row>
                    <xdr:rowOff>19050</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1</xdr:col>
                    <xdr:colOff>704850</xdr:colOff>
                    <xdr:row>85</xdr:row>
                    <xdr:rowOff>171450</xdr:rowOff>
                  </from>
                  <to>
                    <xdr:col>2</xdr:col>
                    <xdr:colOff>371475</xdr:colOff>
                    <xdr:row>87</xdr:row>
                    <xdr:rowOff>9525</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3</xdr:col>
                    <xdr:colOff>333375</xdr:colOff>
                    <xdr:row>72</xdr:row>
                    <xdr:rowOff>0</xdr:rowOff>
                  </from>
                  <to>
                    <xdr:col>3</xdr:col>
                    <xdr:colOff>933450</xdr:colOff>
                    <xdr:row>73</xdr:row>
                    <xdr:rowOff>28575</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3</xdr:col>
                    <xdr:colOff>1047750</xdr:colOff>
                    <xdr:row>72</xdr:row>
                    <xdr:rowOff>0</xdr:rowOff>
                  </from>
                  <to>
                    <xdr:col>4</xdr:col>
                    <xdr:colOff>523875</xdr:colOff>
                    <xdr:row>73</xdr:row>
                    <xdr:rowOff>28575</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10</xdr:col>
                    <xdr:colOff>104775</xdr:colOff>
                    <xdr:row>19</xdr:row>
                    <xdr:rowOff>0</xdr:rowOff>
                  </from>
                  <to>
                    <xdr:col>11</xdr:col>
                    <xdr:colOff>38100</xdr:colOff>
                    <xdr:row>20</xdr:row>
                    <xdr:rowOff>28575</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10</xdr:col>
                    <xdr:colOff>647700</xdr:colOff>
                    <xdr:row>19</xdr:row>
                    <xdr:rowOff>0</xdr:rowOff>
                  </from>
                  <to>
                    <xdr:col>11</xdr:col>
                    <xdr:colOff>695325</xdr:colOff>
                    <xdr:row>20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Application</vt:lpstr>
      <vt:lpstr>PFS (Owner 1)</vt:lpstr>
      <vt:lpstr>PFS (Owner 2)</vt:lpstr>
      <vt:lpstr>Source &amp; Use of Funds</vt:lpstr>
      <vt:lpstr>Monthly Pro Forma</vt:lpstr>
      <vt:lpstr>Operating Pro Forma</vt:lpstr>
      <vt:lpstr>PFS (Owner 3)</vt:lpstr>
      <vt:lpstr>PFS (Owner 4)</vt:lpstr>
      <vt:lpstr>Application!Print_Area</vt:lpstr>
      <vt:lpstr>Instructions!Print_Area</vt:lpstr>
      <vt:lpstr>'Operating Pro Forma'!Print_Area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Judah</dc:creator>
  <cp:lastModifiedBy>Marissa Schaefer</cp:lastModifiedBy>
  <cp:lastPrinted>2017-08-14T19:12:12Z</cp:lastPrinted>
  <dcterms:created xsi:type="dcterms:W3CDTF">2015-05-07T19:46:07Z</dcterms:created>
  <dcterms:modified xsi:type="dcterms:W3CDTF">2021-03-17T19:47:51Z</dcterms:modified>
  <cp:contentStatus/>
</cp:coreProperties>
</file>